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<sst xmlns="http://schemas.openxmlformats.org/spreadsheetml/2006/main" count="317" uniqueCount="119">
  <si>
    <t>Школа</t>
  </si>
  <si>
    <t>МКОУ "Цветковская гимназия"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</si>
  <si>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</si>
  <si>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</si>
  <si>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</si>
  <si>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</si>
  <si>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</si>
  <si>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Мухтаров.М.У.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</si>
  <si>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</si>
  <si>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</si>
  <si>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</si>
  <si>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</si>
  <si>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</si>
  <si>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</si>
  <si>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</si>
  <si>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</si>
  <si>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</si>
  <si>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</si>
  <si>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</si>
  <si>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</si>
  <si>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</si>
  <si>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</si>
  <si>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</si>
  <si>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</si>
  <si>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</si>
  <si>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</si>
  <si>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</si>
  <si>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</si>
  <si>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 из грудки птицы</t>
  </si>
  <si>
    <t>№46</t>
  </si>
  <si>
    <t>Макаронные изделия отварные</t>
  </si>
  <si>
    <t xml:space="preserve">№10 </t>
  </si>
  <si>
    <t>хлеб</t>
  </si>
  <si>
    <t>Хлеб  пшеничный</t>
  </si>
  <si>
    <t>0.36</t>
  </si>
  <si>
    <t>14,08,</t>
  </si>
  <si>
    <t>напиток</t>
  </si>
  <si>
    <t>Сок фруктовый</t>
  </si>
  <si>
    <t>фрукты</t>
  </si>
  <si>
    <t>Яблоки</t>
  </si>
  <si>
    <t>Кукуруза консерв</t>
  </si>
  <si>
    <t>итого</t>
  </si>
  <si>
    <t>Обед</t>
  </si>
  <si>
    <t>закуска</t>
  </si>
  <si>
    <t>1 блюдо</t>
  </si>
  <si>
    <t>Суп молочный с рисом</t>
  </si>
  <si>
    <t>2 блюдо</t>
  </si>
  <si>
    <t>Каша пшеничная с куринными тефтелями</t>
  </si>
  <si>
    <t>№9/7</t>
  </si>
  <si>
    <t>сок</t>
  </si>
  <si>
    <t>Чай с сахаром</t>
  </si>
  <si>
    <t>38.1</t>
  </si>
  <si>
    <t>апельсины</t>
  </si>
  <si>
    <t>0.92</t>
  </si>
  <si>
    <t>Итого за день:</t>
  </si>
  <si>
    <t>Каша гречневая с говяжьей котлетой</t>
  </si>
  <si>
    <t>№4/2</t>
  </si>
  <si>
    <t>яйцо отварное</t>
  </si>
  <si>
    <t>хлеб бел.</t>
  </si>
  <si>
    <t>Борщ с капустой и картофелем</t>
  </si>
  <si>
    <t>Каша ячневая с котлетой из говядины</t>
  </si>
  <si>
    <t>№9/2</t>
  </si>
  <si>
    <t>гор напиток</t>
  </si>
  <si>
    <t>Хлеб пшеничный со сливочным маслом</t>
  </si>
  <si>
    <t>Пюре с рыб котлетой</t>
  </si>
  <si>
    <t>100/45</t>
  </si>
  <si>
    <t>№39/2</t>
  </si>
  <si>
    <t xml:space="preserve">кексы </t>
  </si>
  <si>
    <t>Суп картофельный с курицей</t>
  </si>
  <si>
    <t xml:space="preserve">хлеб  </t>
  </si>
  <si>
    <t>156/90</t>
  </si>
  <si>
    <t>Каша гречневая расыпчатая с курин котл</t>
  </si>
  <si>
    <t>Каша пшеничная с кур котлетой</t>
  </si>
  <si>
    <t>Хлеб  пшеничный со маслом слив</t>
  </si>
  <si>
    <t>гор напит</t>
  </si>
  <si>
    <t>Зефир в шоколаде</t>
  </si>
  <si>
    <t>Плов с курицей</t>
  </si>
  <si>
    <t>Суп гороховый с курицей</t>
  </si>
  <si>
    <t>№40</t>
  </si>
  <si>
    <t>156/45</t>
  </si>
  <si>
    <t>БИО йогурт 2.5</t>
  </si>
  <si>
    <t>Вареники со сметаной</t>
  </si>
  <si>
    <t>№42</t>
  </si>
  <si>
    <t>Соус картофельный с курицей</t>
  </si>
  <si>
    <t>Каша гречневая с котлетой</t>
  </si>
  <si>
    <t>175/45</t>
  </si>
  <si>
    <t>Суп молочный с вермишелью</t>
  </si>
  <si>
    <t>борщ с капустой и картофелем</t>
  </si>
  <si>
    <t>Каша ячневая с люля-кебаб</t>
  </si>
  <si>
    <t>№9,2</t>
  </si>
  <si>
    <t xml:space="preserve">№4 </t>
  </si>
  <si>
    <t>Салат из капусты с горошком</t>
  </si>
  <si>
    <t xml:space="preserve">яблоки </t>
  </si>
  <si>
    <t>2,64р</t>
  </si>
  <si>
    <t>Суп  с рисовой крупой</t>
  </si>
  <si>
    <t>220.2</t>
  </si>
  <si>
    <t xml:space="preserve">Каша гречневая расыпчатая с курин тефтелями </t>
  </si>
  <si>
    <t>№7,35/4,2</t>
  </si>
  <si>
    <t>32,55/4,3</t>
  </si>
  <si>
    <t>зефир в шоколаде</t>
  </si>
  <si>
    <t xml:space="preserve">суп с куринным мясом </t>
  </si>
  <si>
    <t xml:space="preserve">макароны отварные с кур. тефтелями </t>
  </si>
  <si>
    <t>1,.72</t>
  </si>
  <si>
    <t>№10,7</t>
  </si>
  <si>
    <t>Хлеб пшеничный</t>
  </si>
  <si>
    <t xml:space="preserve">вафли </t>
  </si>
  <si>
    <t>биточки из курицы</t>
  </si>
  <si>
    <t>3,45/2,12</t>
  </si>
  <si>
    <t xml:space="preserve">суп молочный с рисовой крупой </t>
  </si>
  <si>
    <t>картофельное пюре с люля кебаб</t>
  </si>
  <si>
    <t xml:space="preserve">№39,2 </t>
  </si>
  <si>
    <t>куриная котлета с подливой</t>
  </si>
  <si>
    <t xml:space="preserve">картофельное пюре  </t>
  </si>
  <si>
    <t>салат</t>
  </si>
  <si>
    <t>салат свекольный с горошком</t>
  </si>
  <si>
    <t>суп харчо с курицей</t>
  </si>
  <si>
    <t>№9,44</t>
  </si>
  <si>
    <t xml:space="preserve">печенье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</si>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</sst>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mmm\.yy"/>
    <numFmt numFmtId="182" formatCode="_-* #\ ##0.000\ &quot;₽&quot;_-;\-* #\ ##0.000\ &quot;₽&quot;_-;_-* &quot;-&quot;??\ &quot;₽&quot;_-;_-@"/>
  </numFmts>
  <fonts count="3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7" applyNumberFormat="0" applyAlignment="0" applyProtection="0">
      <alignment vertical="center"/>
    </xf>
    <xf numFmtId="0" fontId="24" fillId="6" borderId="28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7" borderId="29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9" fillId="0" borderId="1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18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81" fontId="1" fillId="2" borderId="21" xfId="0" applyNumberFormat="1" applyFont="1" applyFill="1" applyBorder="1" applyAlignment="1" applyProtection="1">
      <alignment horizontal="center" vertical="top" wrapText="1"/>
      <protection locked="0"/>
    </xf>
    <xf numFmtId="182" fontId="13" fillId="0" borderId="23" xfId="49" applyNumberFormat="1" applyFont="1" applyBorder="1"/>
    <xf numFmtId="182" fontId="14" fillId="0" borderId="23" xfId="49" applyNumberFormat="1" applyFont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181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8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8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181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tabSelected="1" zoomScale="98" zoomScaleNormal="98" workbookViewId="0">
      <pane xSplit="4" ySplit="5" topLeftCell="E6" activePane="bottomRight" state="frozen"/>
      <selection/>
      <selection pane="topRight"/>
      <selection pane="bottomLeft"/>
      <selection pane="bottomRight" activeCell="N183" sqref="N183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2" width="9.88888888888889" style="1"/>
    <col min="13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</v>
      </c>
      <c r="I3" s="11">
        <v>2</v>
      </c>
      <c r="J3" s="49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141</v>
      </c>
      <c r="G6" s="21">
        <v>14</v>
      </c>
      <c r="H6" s="21">
        <v>3.2</v>
      </c>
      <c r="I6" s="21">
        <v>3.3</v>
      </c>
      <c r="J6" s="21">
        <v>115.3</v>
      </c>
      <c r="K6" s="51" t="s">
        <v>29</v>
      </c>
      <c r="L6" s="21">
        <v>27.87</v>
      </c>
    </row>
    <row r="7" ht="14.4" spans="1:12">
      <c r="A7" s="22"/>
      <c r="B7" s="23"/>
      <c r="C7" s="24"/>
      <c r="D7" s="25"/>
      <c r="E7" s="26" t="s">
        <v>30</v>
      </c>
      <c r="F7" s="27">
        <v>180</v>
      </c>
      <c r="G7" s="27">
        <v>6.48</v>
      </c>
      <c r="H7" s="27">
        <v>0.72</v>
      </c>
      <c r="I7" s="27">
        <v>36</v>
      </c>
      <c r="J7" s="27">
        <v>176.4</v>
      </c>
      <c r="K7" s="52" t="s">
        <v>31</v>
      </c>
      <c r="L7" s="27">
        <v>7.93</v>
      </c>
    </row>
    <row r="8" ht="15.15" spans="1:12">
      <c r="A8" s="22"/>
      <c r="B8" s="23"/>
      <c r="C8" s="24"/>
      <c r="D8" s="28" t="s">
        <v>32</v>
      </c>
      <c r="E8" s="26" t="s">
        <v>33</v>
      </c>
      <c r="F8" s="27">
        <v>40</v>
      </c>
      <c r="G8" s="27">
        <v>2.12</v>
      </c>
      <c r="H8" s="27" t="s">
        <v>34</v>
      </c>
      <c r="I8" s="27" t="s">
        <v>35</v>
      </c>
      <c r="J8" s="27">
        <v>59.3</v>
      </c>
      <c r="K8" s="52"/>
      <c r="L8" s="27">
        <v>2.64</v>
      </c>
    </row>
    <row r="9" ht="15.15" spans="1:14">
      <c r="A9" s="22"/>
      <c r="B9" s="23"/>
      <c r="C9" s="24"/>
      <c r="D9" s="28" t="s">
        <v>36</v>
      </c>
      <c r="E9" s="26" t="s">
        <v>37</v>
      </c>
      <c r="F9" s="27">
        <v>200</v>
      </c>
      <c r="G9" s="27">
        <v>1.07</v>
      </c>
      <c r="H9" s="27">
        <v>0</v>
      </c>
      <c r="I9" s="27">
        <v>21.62</v>
      </c>
      <c r="J9" s="27">
        <v>68.3</v>
      </c>
      <c r="K9" s="52">
        <v>46</v>
      </c>
      <c r="L9" s="27">
        <v>18</v>
      </c>
      <c r="N9" s="50"/>
    </row>
    <row r="10" ht="14.4" spans="1:12">
      <c r="A10" s="22"/>
      <c r="B10" s="23"/>
      <c r="C10" s="24"/>
      <c r="D10" s="28" t="s">
        <v>38</v>
      </c>
      <c r="E10" s="26" t="s">
        <v>39</v>
      </c>
      <c r="F10" s="27">
        <v>117</v>
      </c>
      <c r="G10" s="27">
        <v>0.56</v>
      </c>
      <c r="H10" s="27">
        <v>0</v>
      </c>
      <c r="I10" s="27">
        <v>10.5</v>
      </c>
      <c r="J10" s="27">
        <v>55.72</v>
      </c>
      <c r="K10" s="52"/>
      <c r="L10" s="27">
        <v>11.17</v>
      </c>
    </row>
    <row r="11" ht="14.4" spans="1:12">
      <c r="A11" s="22"/>
      <c r="B11" s="23"/>
      <c r="C11" s="24"/>
      <c r="D11" s="25"/>
      <c r="E11" s="26" t="s">
        <v>40</v>
      </c>
      <c r="F11" s="27">
        <v>25</v>
      </c>
      <c r="G11" s="27">
        <v>0.45</v>
      </c>
      <c r="H11" s="27">
        <v>0.1</v>
      </c>
      <c r="I11" s="27">
        <v>4.08</v>
      </c>
      <c r="J11" s="27">
        <v>15.28</v>
      </c>
      <c r="K11" s="52"/>
      <c r="L11" s="27">
        <v>7.5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4.4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2"/>
      <c r="L13" s="27"/>
    </row>
    <row r="14" ht="14.4" spans="1:12">
      <c r="A14" s="29"/>
      <c r="B14" s="30"/>
      <c r="C14" s="31"/>
      <c r="D14" s="32" t="s">
        <v>41</v>
      </c>
      <c r="E14" s="33"/>
      <c r="F14" s="34">
        <f>SUM(F6:F13)</f>
        <v>703</v>
      </c>
      <c r="G14" s="34">
        <f t="shared" ref="G14:J14" si="0">SUM(G6:G13)</f>
        <v>24.68</v>
      </c>
      <c r="H14" s="34">
        <f t="shared" si="0"/>
        <v>4.02</v>
      </c>
      <c r="I14" s="34">
        <f t="shared" si="0"/>
        <v>75.5</v>
      </c>
      <c r="J14" s="34">
        <f t="shared" si="0"/>
        <v>490.3</v>
      </c>
      <c r="K14" s="53"/>
      <c r="L14" s="34">
        <v>75.64</v>
      </c>
    </row>
    <row r="15" ht="14.4" spans="1:12">
      <c r="A15" s="35">
        <f>A6</f>
        <v>1</v>
      </c>
      <c r="B15" s="36">
        <f>B6</f>
        <v>1</v>
      </c>
      <c r="C15" s="37" t="s">
        <v>42</v>
      </c>
      <c r="D15" s="28" t="s">
        <v>43</v>
      </c>
      <c r="E15" s="26"/>
      <c r="F15" s="27"/>
      <c r="G15" s="27"/>
      <c r="H15" s="27"/>
      <c r="I15" s="27"/>
      <c r="J15" s="27"/>
      <c r="K15" s="52"/>
      <c r="L15" s="27"/>
    </row>
    <row r="16" ht="14.4" spans="1:12">
      <c r="A16" s="22"/>
      <c r="B16" s="23"/>
      <c r="C16" s="24"/>
      <c r="D16" s="28" t="s">
        <v>44</v>
      </c>
      <c r="E16" s="26" t="s">
        <v>45</v>
      </c>
      <c r="F16" s="27">
        <v>200</v>
      </c>
      <c r="G16" s="27">
        <v>3.6</v>
      </c>
      <c r="H16" s="27">
        <v>3.8</v>
      </c>
      <c r="I16" s="27">
        <v>14.6</v>
      </c>
      <c r="J16" s="27">
        <v>163.5</v>
      </c>
      <c r="K16" s="52">
        <v>35</v>
      </c>
      <c r="L16" s="27">
        <v>13.51</v>
      </c>
    </row>
    <row r="17" ht="14.4" spans="1:12">
      <c r="A17" s="22"/>
      <c r="B17" s="23"/>
      <c r="C17" s="24"/>
      <c r="D17" s="28" t="s">
        <v>32</v>
      </c>
      <c r="E17" s="26" t="s">
        <v>33</v>
      </c>
      <c r="F17" s="27">
        <v>40</v>
      </c>
      <c r="G17" s="27">
        <v>2.12</v>
      </c>
      <c r="H17" s="27">
        <v>0.36</v>
      </c>
      <c r="I17" s="27" t="s">
        <v>35</v>
      </c>
      <c r="J17" s="27">
        <v>59.3</v>
      </c>
      <c r="K17" s="52"/>
      <c r="L17" s="27">
        <v>2.64</v>
      </c>
    </row>
    <row r="18" ht="14.4" spans="1:12">
      <c r="A18" s="22"/>
      <c r="B18" s="23"/>
      <c r="C18" s="24"/>
      <c r="D18" s="28" t="s">
        <v>46</v>
      </c>
      <c r="E18" s="26" t="s">
        <v>47</v>
      </c>
      <c r="F18" s="27">
        <v>201</v>
      </c>
      <c r="G18" s="27">
        <v>7.19</v>
      </c>
      <c r="H18" s="27">
        <v>7.07</v>
      </c>
      <c r="I18" s="27">
        <v>14.47</v>
      </c>
      <c r="J18" s="27">
        <v>138.3</v>
      </c>
      <c r="K18" s="52" t="s">
        <v>48</v>
      </c>
      <c r="L18" s="27">
        <v>33.81</v>
      </c>
    </row>
    <row r="19" ht="14.4" spans="1:12">
      <c r="A19" s="22"/>
      <c r="B19" s="23"/>
      <c r="C19" s="24"/>
      <c r="D19" s="38" t="s">
        <v>49</v>
      </c>
      <c r="E19" s="26" t="s">
        <v>50</v>
      </c>
      <c r="F19" s="27">
        <v>200</v>
      </c>
      <c r="G19" s="27">
        <v>0</v>
      </c>
      <c r="H19" s="27">
        <v>0</v>
      </c>
      <c r="I19" s="27">
        <v>10</v>
      </c>
      <c r="J19" s="27" t="s">
        <v>51</v>
      </c>
      <c r="K19" s="52">
        <v>20</v>
      </c>
      <c r="L19" s="27">
        <v>2.08</v>
      </c>
    </row>
    <row r="20" ht="14.4" spans="1:12">
      <c r="A20" s="22"/>
      <c r="B20" s="23"/>
      <c r="C20" s="24"/>
      <c r="D20" s="28" t="s">
        <v>38</v>
      </c>
      <c r="E20" s="26" t="s">
        <v>52</v>
      </c>
      <c r="F20" s="27">
        <v>118</v>
      </c>
      <c r="G20" s="27" t="s">
        <v>53</v>
      </c>
      <c r="H20" s="27">
        <v>0</v>
      </c>
      <c r="I20" s="27">
        <v>8.15</v>
      </c>
      <c r="J20" s="27">
        <v>43.2</v>
      </c>
      <c r="K20" s="52"/>
      <c r="L20" s="27">
        <v>23.6</v>
      </c>
    </row>
    <row r="21" ht="14.4" spans="1:12">
      <c r="A21" s="22"/>
      <c r="B21" s="23"/>
      <c r="C21" s="24"/>
      <c r="D21" s="28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52"/>
      <c r="L23" s="27"/>
    </row>
    <row r="24" ht="14.4" spans="1:12">
      <c r="A24" s="29"/>
      <c r="B24" s="30"/>
      <c r="C24" s="31"/>
      <c r="D24" s="32" t="s">
        <v>41</v>
      </c>
      <c r="E24" s="33"/>
      <c r="F24" s="34">
        <f>SUM(F15:F23)</f>
        <v>759</v>
      </c>
      <c r="G24" s="34">
        <f t="shared" ref="G24:J24" si="1">SUM(G15:G23)</f>
        <v>12.91</v>
      </c>
      <c r="H24" s="34">
        <f t="shared" si="1"/>
        <v>11.23</v>
      </c>
      <c r="I24" s="34">
        <f t="shared" si="1"/>
        <v>47.22</v>
      </c>
      <c r="J24" s="34">
        <f t="shared" si="1"/>
        <v>404.3</v>
      </c>
      <c r="K24" s="53"/>
      <c r="L24" s="34">
        <f t="shared" ref="L24" si="2">SUM(L15:L23)</f>
        <v>75.64</v>
      </c>
    </row>
    <row r="25" ht="13.95" spans="1:12">
      <c r="A25" s="39">
        <f>A6</f>
        <v>1</v>
      </c>
      <c r="B25" s="40">
        <f>B6</f>
        <v>1</v>
      </c>
      <c r="C25" s="41" t="s">
        <v>54</v>
      </c>
      <c r="D25" s="42"/>
      <c r="E25" s="43"/>
      <c r="F25" s="44">
        <f>F14+F24</f>
        <v>1462</v>
      </c>
      <c r="G25" s="44">
        <f t="shared" ref="G25:J25" si="3">G14+G24</f>
        <v>37.59</v>
      </c>
      <c r="H25" s="44">
        <f t="shared" si="3"/>
        <v>15.25</v>
      </c>
      <c r="I25" s="44">
        <f t="shared" si="3"/>
        <v>122.72</v>
      </c>
      <c r="J25" s="44">
        <f t="shared" si="3"/>
        <v>894.6</v>
      </c>
      <c r="K25" s="44"/>
      <c r="L25" s="44">
        <f t="shared" ref="L25" si="4">L14+L24</f>
        <v>151.28</v>
      </c>
    </row>
    <row r="26" ht="14.4" spans="1:12">
      <c r="A26" s="45">
        <v>1</v>
      </c>
      <c r="B26" s="23">
        <v>2</v>
      </c>
      <c r="C26" s="18" t="s">
        <v>26</v>
      </c>
      <c r="D26" s="19" t="s">
        <v>27</v>
      </c>
      <c r="E26" s="20" t="s">
        <v>55</v>
      </c>
      <c r="F26" s="21">
        <v>228.75</v>
      </c>
      <c r="G26" s="21">
        <v>13.21</v>
      </c>
      <c r="H26" s="21">
        <v>6.15</v>
      </c>
      <c r="I26" s="21">
        <v>39.08</v>
      </c>
      <c r="J26" s="21">
        <v>242.87</v>
      </c>
      <c r="K26" s="54" t="s">
        <v>56</v>
      </c>
      <c r="L26" s="21">
        <v>42.59</v>
      </c>
    </row>
    <row r="27" ht="14.4" spans="1:12">
      <c r="A27" s="45"/>
      <c r="B27" s="23"/>
      <c r="C27" s="24"/>
      <c r="D27" s="25"/>
      <c r="E27" s="26" t="s">
        <v>57</v>
      </c>
      <c r="F27" s="27">
        <v>40</v>
      </c>
      <c r="G27" s="27">
        <v>6.8</v>
      </c>
      <c r="H27" s="27">
        <v>5.9</v>
      </c>
      <c r="I27" s="27">
        <v>0.74</v>
      </c>
      <c r="J27" s="27">
        <v>71.2</v>
      </c>
      <c r="K27" s="52">
        <v>8</v>
      </c>
      <c r="L27" s="27">
        <v>12.41</v>
      </c>
    </row>
    <row r="28" ht="14.4" spans="1:12">
      <c r="A28" s="45"/>
      <c r="B28" s="23"/>
      <c r="C28" s="24"/>
      <c r="D28" s="28" t="s">
        <v>36</v>
      </c>
      <c r="E28" s="26" t="s">
        <v>37</v>
      </c>
      <c r="F28" s="27">
        <v>201</v>
      </c>
      <c r="G28" s="27">
        <v>1.07</v>
      </c>
      <c r="H28" s="27">
        <v>0</v>
      </c>
      <c r="I28" s="27">
        <v>21.62</v>
      </c>
      <c r="J28" s="27">
        <v>63.3</v>
      </c>
      <c r="K28" s="52">
        <v>49</v>
      </c>
      <c r="L28" s="27">
        <v>18</v>
      </c>
    </row>
    <row r="29" ht="14.4" spans="1:12">
      <c r="A29" s="45"/>
      <c r="B29" s="23"/>
      <c r="C29" s="24"/>
      <c r="D29" s="28" t="s">
        <v>58</v>
      </c>
      <c r="E29" s="26" t="s">
        <v>33</v>
      </c>
      <c r="F29" s="27">
        <v>40</v>
      </c>
      <c r="G29" s="27">
        <v>2.12</v>
      </c>
      <c r="H29" s="27" t="s">
        <v>34</v>
      </c>
      <c r="I29" s="27" t="s">
        <v>35</v>
      </c>
      <c r="J29" s="27">
        <v>59</v>
      </c>
      <c r="K29" s="52"/>
      <c r="L29" s="27">
        <v>2.64</v>
      </c>
    </row>
    <row r="30" ht="14.4" spans="1:12">
      <c r="A30" s="45"/>
      <c r="B30" s="23"/>
      <c r="C30" s="24"/>
      <c r="D30" s="28"/>
      <c r="E30" s="26"/>
      <c r="F30" s="27"/>
      <c r="G30" s="27"/>
      <c r="H30" s="27"/>
      <c r="I30" s="27"/>
      <c r="J30" s="27"/>
      <c r="K30" s="52"/>
      <c r="L30" s="27"/>
    </row>
    <row r="31" ht="14.4" spans="1:12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4.4" spans="1:12">
      <c r="A32" s="45"/>
      <c r="B32" s="23"/>
      <c r="C32" s="24"/>
      <c r="D32" s="25"/>
      <c r="E32" s="26"/>
      <c r="F32" s="27"/>
      <c r="G32" s="27"/>
      <c r="H32" s="27"/>
      <c r="I32" s="27"/>
      <c r="J32" s="27"/>
      <c r="K32" s="52"/>
      <c r="L32" s="27"/>
    </row>
    <row r="33" ht="14.4" spans="1:12">
      <c r="A33" s="46"/>
      <c r="B33" s="30"/>
      <c r="C33" s="31"/>
      <c r="D33" s="32" t="s">
        <v>41</v>
      </c>
      <c r="E33" s="33"/>
      <c r="F33" s="34">
        <f>SUM(F26:F32)</f>
        <v>509.75</v>
      </c>
      <c r="G33" s="34">
        <f t="shared" ref="G33" si="5">SUM(G26:G32)</f>
        <v>23.2</v>
      </c>
      <c r="H33" s="34">
        <f t="shared" ref="H33" si="6">SUM(H26:H32)</f>
        <v>12.05</v>
      </c>
      <c r="I33" s="34">
        <f t="shared" ref="I33" si="7">SUM(I26:I32)</f>
        <v>61.44</v>
      </c>
      <c r="J33" s="34">
        <f t="shared" ref="J33:L33" si="8">SUM(J26:J32)</f>
        <v>436.37</v>
      </c>
      <c r="K33" s="53"/>
      <c r="L33" s="34">
        <f t="shared" si="8"/>
        <v>75.64</v>
      </c>
    </row>
    <row r="34" ht="14.4" spans="1:12">
      <c r="A34" s="36">
        <f>A26</f>
        <v>1</v>
      </c>
      <c r="B34" s="36">
        <f>B26</f>
        <v>2</v>
      </c>
      <c r="C34" s="37" t="s">
        <v>42</v>
      </c>
      <c r="D34" s="28" t="s">
        <v>43</v>
      </c>
      <c r="E34" s="26"/>
      <c r="F34" s="27"/>
      <c r="G34" s="27"/>
      <c r="H34" s="27"/>
      <c r="I34" s="27"/>
      <c r="J34" s="27"/>
      <c r="K34" s="52"/>
      <c r="L34" s="27"/>
    </row>
    <row r="35" ht="14.4" spans="1:12">
      <c r="A35" s="45"/>
      <c r="B35" s="23"/>
      <c r="C35" s="24"/>
      <c r="D35" s="28" t="s">
        <v>44</v>
      </c>
      <c r="E35" s="26" t="s">
        <v>59</v>
      </c>
      <c r="F35" s="27">
        <v>200</v>
      </c>
      <c r="G35" s="27">
        <v>9.2</v>
      </c>
      <c r="H35" s="27">
        <v>9</v>
      </c>
      <c r="I35" s="27">
        <v>14.4</v>
      </c>
      <c r="J35" s="27">
        <v>177</v>
      </c>
      <c r="K35" s="52">
        <v>27</v>
      </c>
      <c r="L35" s="55">
        <v>20.45</v>
      </c>
    </row>
    <row r="36" ht="14.4" spans="1:12">
      <c r="A36" s="45"/>
      <c r="B36" s="23"/>
      <c r="C36" s="24"/>
      <c r="D36" s="28" t="s">
        <v>46</v>
      </c>
      <c r="E36" s="26" t="s">
        <v>60</v>
      </c>
      <c r="F36" s="27">
        <v>220</v>
      </c>
      <c r="G36" s="27">
        <v>9.52</v>
      </c>
      <c r="H36" s="27">
        <v>4.65</v>
      </c>
      <c r="I36" s="27">
        <v>32.38</v>
      </c>
      <c r="J36" s="27">
        <v>202.1</v>
      </c>
      <c r="K36" s="52" t="s">
        <v>61</v>
      </c>
      <c r="L36" s="55">
        <v>41.67</v>
      </c>
    </row>
    <row r="37" ht="14.4" spans="1:12">
      <c r="A37" s="45"/>
      <c r="B37" s="23"/>
      <c r="C37" s="24"/>
      <c r="D37" s="28" t="s">
        <v>62</v>
      </c>
      <c r="E37" s="26" t="s">
        <v>50</v>
      </c>
      <c r="F37" s="27">
        <v>200</v>
      </c>
      <c r="G37" s="27">
        <v>0</v>
      </c>
      <c r="H37" s="27">
        <v>0</v>
      </c>
      <c r="I37" s="27">
        <v>10</v>
      </c>
      <c r="J37" s="27">
        <v>38.1</v>
      </c>
      <c r="K37" s="52">
        <v>20</v>
      </c>
      <c r="L37" s="56">
        <v>2.08</v>
      </c>
    </row>
    <row r="38" ht="14.4" spans="1:12">
      <c r="A38" s="45"/>
      <c r="B38" s="23"/>
      <c r="C38" s="24"/>
      <c r="D38" s="28" t="s">
        <v>32</v>
      </c>
      <c r="E38" s="26" t="s">
        <v>63</v>
      </c>
      <c r="F38" s="27">
        <v>50</v>
      </c>
      <c r="G38" s="27">
        <v>2.12</v>
      </c>
      <c r="H38" s="27">
        <v>19.5</v>
      </c>
      <c r="I38" s="27" t="s">
        <v>35</v>
      </c>
      <c r="J38" s="27">
        <v>182.65</v>
      </c>
      <c r="K38" s="52"/>
      <c r="L38" s="55">
        <v>11.44</v>
      </c>
    </row>
    <row r="39" ht="14.4" spans="1:12">
      <c r="A39" s="45"/>
      <c r="B39" s="23"/>
      <c r="C39" s="24"/>
      <c r="D39" s="28"/>
      <c r="E39" s="26"/>
      <c r="F39" s="27"/>
      <c r="G39" s="27"/>
      <c r="H39" s="27"/>
      <c r="I39" s="27"/>
      <c r="J39" s="27"/>
      <c r="K39" s="52"/>
      <c r="L39" s="56"/>
    </row>
    <row r="40" ht="14.4" spans="1:12">
      <c r="A40" s="45"/>
      <c r="B40" s="23"/>
      <c r="C40" s="24"/>
      <c r="D40" s="28"/>
      <c r="E40" s="26"/>
      <c r="F40" s="27"/>
      <c r="G40" s="27"/>
      <c r="H40" s="27"/>
      <c r="I40" s="27"/>
      <c r="J40" s="27"/>
      <c r="K40" s="52"/>
      <c r="L40" s="56"/>
    </row>
    <row r="41" ht="14.4" spans="1:12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4.4" spans="1:12">
      <c r="A42" s="45"/>
      <c r="B42" s="23"/>
      <c r="C42" s="24"/>
      <c r="D42" s="25"/>
      <c r="E42" s="26"/>
      <c r="F42" s="27"/>
      <c r="G42" s="27"/>
      <c r="H42" s="27"/>
      <c r="I42" s="27"/>
      <c r="J42" s="27"/>
      <c r="K42" s="52"/>
      <c r="L42" s="27"/>
    </row>
    <row r="43" ht="14.4" spans="1:12">
      <c r="A43" s="46"/>
      <c r="B43" s="30"/>
      <c r="C43" s="31"/>
      <c r="D43" s="32" t="s">
        <v>41</v>
      </c>
      <c r="E43" s="33"/>
      <c r="F43" s="34">
        <f>SUM(F34:F42)</f>
        <v>670</v>
      </c>
      <c r="G43" s="34">
        <f t="shared" ref="G43" si="9">SUM(G34:G42)</f>
        <v>20.84</v>
      </c>
      <c r="H43" s="34">
        <f t="shared" ref="H43" si="10">SUM(H34:H42)</f>
        <v>33.15</v>
      </c>
      <c r="I43" s="34">
        <f t="shared" ref="I43" si="11">SUM(I34:I42)</f>
        <v>56.78</v>
      </c>
      <c r="J43" s="34">
        <f t="shared" ref="J43:L43" si="12">SUM(J34:J42)</f>
        <v>599.85</v>
      </c>
      <c r="K43" s="53"/>
      <c r="L43" s="34">
        <f t="shared" si="12"/>
        <v>75.64</v>
      </c>
    </row>
    <row r="44" ht="15.75" customHeight="1" spans="1:12">
      <c r="A44" s="47">
        <f>A26</f>
        <v>1</v>
      </c>
      <c r="B44" s="47">
        <f>B26</f>
        <v>2</v>
      </c>
      <c r="C44" s="41" t="s">
        <v>54</v>
      </c>
      <c r="D44" s="42"/>
      <c r="E44" s="43"/>
      <c r="F44" s="44">
        <f>F33+F43</f>
        <v>1179.75</v>
      </c>
      <c r="G44" s="44">
        <f t="shared" ref="G44" si="13">G33+G43</f>
        <v>44.04</v>
      </c>
      <c r="H44" s="44">
        <f t="shared" ref="H44" si="14">H33+H43</f>
        <v>45.2</v>
      </c>
      <c r="I44" s="44">
        <f t="shared" ref="I44" si="15">I33+I43</f>
        <v>118.22</v>
      </c>
      <c r="J44" s="44">
        <f t="shared" ref="J44:L44" si="16">J33+J43</f>
        <v>1036.22</v>
      </c>
      <c r="K44" s="44"/>
      <c r="L44" s="44">
        <f t="shared" si="16"/>
        <v>151.28</v>
      </c>
    </row>
    <row r="45" ht="14.4" spans="1:12">
      <c r="A45" s="16">
        <v>1</v>
      </c>
      <c r="B45" s="17">
        <v>3</v>
      </c>
      <c r="C45" s="18" t="s">
        <v>26</v>
      </c>
      <c r="D45" s="19" t="s">
        <v>27</v>
      </c>
      <c r="E45" s="20" t="s">
        <v>64</v>
      </c>
      <c r="F45" s="21" t="s">
        <v>65</v>
      </c>
      <c r="G45" s="21">
        <v>7.79</v>
      </c>
      <c r="H45" s="21">
        <v>8.94</v>
      </c>
      <c r="I45" s="21">
        <v>12.24</v>
      </c>
      <c r="J45" s="21">
        <v>256.41</v>
      </c>
      <c r="K45" s="57" t="s">
        <v>66</v>
      </c>
      <c r="L45" s="21">
        <v>45.23</v>
      </c>
    </row>
    <row r="46" ht="14.4" spans="1:12">
      <c r="A46" s="22"/>
      <c r="B46" s="23"/>
      <c r="C46" s="24"/>
      <c r="D46" s="25"/>
      <c r="E46" s="26" t="s">
        <v>33</v>
      </c>
      <c r="F46" s="27">
        <v>189</v>
      </c>
      <c r="G46" s="27">
        <v>2.12</v>
      </c>
      <c r="H46" s="27" t="s">
        <v>34</v>
      </c>
      <c r="I46" s="27" t="s">
        <v>35</v>
      </c>
      <c r="J46" s="27">
        <v>59</v>
      </c>
      <c r="K46" s="52"/>
      <c r="L46" s="27">
        <v>2.64</v>
      </c>
    </row>
    <row r="47" ht="14.4" spans="1:12">
      <c r="A47" s="22"/>
      <c r="B47" s="23"/>
      <c r="C47" s="24"/>
      <c r="D47" s="28" t="s">
        <v>62</v>
      </c>
      <c r="E47" s="26" t="s">
        <v>50</v>
      </c>
      <c r="F47" s="27">
        <v>200</v>
      </c>
      <c r="G47" s="27">
        <v>0</v>
      </c>
      <c r="H47" s="27">
        <v>0</v>
      </c>
      <c r="I47" s="27">
        <v>10</v>
      </c>
      <c r="J47" s="27">
        <v>38.1</v>
      </c>
      <c r="K47" s="52"/>
      <c r="L47" s="27">
        <v>1.77</v>
      </c>
    </row>
    <row r="48" ht="14.4" spans="1:12">
      <c r="A48" s="22"/>
      <c r="B48" s="23"/>
      <c r="C48" s="24"/>
      <c r="D48" s="28" t="s">
        <v>38</v>
      </c>
      <c r="E48" s="26" t="s">
        <v>39</v>
      </c>
      <c r="F48" s="27">
        <v>40</v>
      </c>
      <c r="G48" s="27">
        <v>0.58</v>
      </c>
      <c r="H48" s="27">
        <v>0</v>
      </c>
      <c r="I48" s="27">
        <v>11</v>
      </c>
      <c r="J48" s="27">
        <v>56.83</v>
      </c>
      <c r="K48" s="52">
        <v>50</v>
      </c>
      <c r="L48" s="27">
        <v>12</v>
      </c>
    </row>
    <row r="49" ht="14.4" spans="1:12">
      <c r="A49" s="22"/>
      <c r="B49" s="23"/>
      <c r="C49" s="24"/>
      <c r="D49" s="28"/>
      <c r="E49" s="26" t="s">
        <v>67</v>
      </c>
      <c r="F49" s="27">
        <v>60</v>
      </c>
      <c r="G49" s="27">
        <v>1.8</v>
      </c>
      <c r="H49" s="27">
        <v>4.3</v>
      </c>
      <c r="I49" s="27">
        <v>20</v>
      </c>
      <c r="J49" s="27">
        <v>61.3</v>
      </c>
      <c r="K49" s="52"/>
      <c r="L49" s="27">
        <v>14</v>
      </c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4.4" spans="1:12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52"/>
      <c r="L51" s="27"/>
    </row>
    <row r="52" ht="14.4" spans="1:12">
      <c r="A52" s="29"/>
      <c r="B52" s="30"/>
      <c r="C52" s="31"/>
      <c r="D52" s="32" t="s">
        <v>41</v>
      </c>
      <c r="E52" s="33"/>
      <c r="F52" s="34">
        <f>SUM(F45:F51)</f>
        <v>489</v>
      </c>
      <c r="G52" s="34">
        <f t="shared" ref="G52" si="17">SUM(G45:G51)</f>
        <v>12.29</v>
      </c>
      <c r="H52" s="34">
        <f t="shared" ref="H52" si="18">SUM(H45:H51)</f>
        <v>13.24</v>
      </c>
      <c r="I52" s="34">
        <f t="shared" ref="I52" si="19">SUM(I45:I51)</f>
        <v>53.24</v>
      </c>
      <c r="J52" s="34">
        <f t="shared" ref="J52:L52" si="20">SUM(J45:J51)</f>
        <v>471.64</v>
      </c>
      <c r="K52" s="53"/>
      <c r="L52" s="34">
        <f t="shared" si="20"/>
        <v>75.64</v>
      </c>
    </row>
    <row r="53" ht="14.4" spans="1:12">
      <c r="A53" s="35">
        <f>A45</f>
        <v>1</v>
      </c>
      <c r="B53" s="36">
        <f>B45</f>
        <v>3</v>
      </c>
      <c r="C53" s="37" t="s">
        <v>42</v>
      </c>
      <c r="D53" s="28" t="s">
        <v>43</v>
      </c>
      <c r="E53" s="26"/>
      <c r="F53" s="27"/>
      <c r="G53" s="27"/>
      <c r="H53" s="27"/>
      <c r="I53" s="27"/>
      <c r="J53" s="27"/>
      <c r="K53" s="52"/>
      <c r="L53" s="27"/>
    </row>
    <row r="54" ht="14.4" spans="1:12">
      <c r="A54" s="22"/>
      <c r="B54" s="23"/>
      <c r="C54" s="24"/>
      <c r="D54" s="28" t="s">
        <v>44</v>
      </c>
      <c r="E54" s="26" t="s">
        <v>68</v>
      </c>
      <c r="F54" s="27">
        <v>200</v>
      </c>
      <c r="G54" s="27">
        <v>9</v>
      </c>
      <c r="H54" s="27">
        <v>7.9</v>
      </c>
      <c r="I54" s="27">
        <v>7.2</v>
      </c>
      <c r="J54" s="27">
        <v>169</v>
      </c>
      <c r="K54" s="52">
        <v>33</v>
      </c>
      <c r="L54" s="27">
        <v>20.61</v>
      </c>
    </row>
    <row r="55" ht="14.4" spans="1:12">
      <c r="A55" s="22"/>
      <c r="B55" s="23"/>
      <c r="C55" s="24"/>
      <c r="D55" s="28" t="s">
        <v>69</v>
      </c>
      <c r="E55" s="48" t="s">
        <v>33</v>
      </c>
      <c r="F55" s="27" t="s">
        <v>70</v>
      </c>
      <c r="G55" s="27">
        <v>2.12</v>
      </c>
      <c r="H55" s="27">
        <v>0.36</v>
      </c>
      <c r="I55" s="27">
        <v>14.08</v>
      </c>
      <c r="J55" s="27">
        <v>59</v>
      </c>
      <c r="K55" s="58" t="s">
        <v>61</v>
      </c>
      <c r="L55" s="27">
        <v>2.64</v>
      </c>
    </row>
    <row r="56" ht="14.4" spans="1:12">
      <c r="A56" s="22"/>
      <c r="B56" s="23"/>
      <c r="C56" s="24"/>
      <c r="D56" s="28" t="s">
        <v>46</v>
      </c>
      <c r="E56" s="26" t="s">
        <v>71</v>
      </c>
      <c r="F56" s="27">
        <v>16</v>
      </c>
      <c r="G56" s="27">
        <v>11.55</v>
      </c>
      <c r="H56" s="27">
        <v>2.93</v>
      </c>
      <c r="I56" s="27">
        <v>36.85</v>
      </c>
      <c r="J56" s="27">
        <v>240.3</v>
      </c>
      <c r="K56" s="52"/>
      <c r="L56" s="27">
        <v>34.39</v>
      </c>
    </row>
    <row r="57" ht="14.4" spans="1:12">
      <c r="A57" s="22"/>
      <c r="B57" s="23"/>
      <c r="C57" s="24"/>
      <c r="D57" s="28" t="s">
        <v>36</v>
      </c>
      <c r="E57" s="26" t="s">
        <v>37</v>
      </c>
      <c r="F57" s="27">
        <v>40</v>
      </c>
      <c r="G57" s="27">
        <v>1.07</v>
      </c>
      <c r="H57" s="27">
        <v>0</v>
      </c>
      <c r="I57" s="27">
        <v>21.62</v>
      </c>
      <c r="J57" s="27">
        <v>63.3</v>
      </c>
      <c r="K57" s="52">
        <v>49</v>
      </c>
      <c r="L57" s="27">
        <v>18</v>
      </c>
    </row>
    <row r="58" ht="14.4" spans="1:12">
      <c r="A58" s="22"/>
      <c r="B58" s="23"/>
      <c r="C58" s="24"/>
      <c r="D58" s="1"/>
      <c r="E58" s="26"/>
      <c r="F58" s="27"/>
      <c r="G58" s="27"/>
      <c r="H58" s="27"/>
      <c r="I58" s="27"/>
      <c r="J58" s="27"/>
      <c r="K58" s="52"/>
      <c r="L58" s="27"/>
    </row>
    <row r="59" ht="14.4" spans="1:12">
      <c r="A59" s="22"/>
      <c r="B59" s="23"/>
      <c r="C59" s="24"/>
      <c r="D59" s="28"/>
      <c r="E59" s="26"/>
      <c r="F59" s="27"/>
      <c r="G59" s="27"/>
      <c r="H59" s="27"/>
      <c r="I59" s="27"/>
      <c r="J59" s="27"/>
      <c r="K59" s="52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4.4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52"/>
      <c r="L61" s="27"/>
    </row>
    <row r="62" ht="14.4" spans="1:12">
      <c r="A62" s="29"/>
      <c r="B62" s="30"/>
      <c r="C62" s="31"/>
      <c r="D62" s="32" t="s">
        <v>41</v>
      </c>
      <c r="E62" s="33"/>
      <c r="F62" s="34">
        <f>SUM(F53:F61)</f>
        <v>256</v>
      </c>
      <c r="G62" s="34">
        <f t="shared" ref="G62" si="21">SUM(G53:G61)</f>
        <v>23.74</v>
      </c>
      <c r="H62" s="34">
        <f t="shared" ref="H62" si="22">SUM(H53:H61)</f>
        <v>11.19</v>
      </c>
      <c r="I62" s="34">
        <f t="shared" ref="I62" si="23">SUM(I53:I61)</f>
        <v>79.75</v>
      </c>
      <c r="J62" s="34">
        <f t="shared" ref="J62:L62" si="24">SUM(J53:J61)</f>
        <v>531.6</v>
      </c>
      <c r="K62" s="53"/>
      <c r="L62" s="34">
        <f t="shared" si="24"/>
        <v>75.64</v>
      </c>
    </row>
    <row r="63" ht="15.75" customHeight="1" spans="1:12">
      <c r="A63" s="39">
        <f>A45</f>
        <v>1</v>
      </c>
      <c r="B63" s="40">
        <f>B45</f>
        <v>3</v>
      </c>
      <c r="C63" s="41" t="s">
        <v>54</v>
      </c>
      <c r="D63" s="42"/>
      <c r="E63" s="43"/>
      <c r="F63" s="44">
        <f>F52+F62</f>
        <v>745</v>
      </c>
      <c r="G63" s="44">
        <f t="shared" ref="G63" si="25">G52+G62</f>
        <v>36.03</v>
      </c>
      <c r="H63" s="44">
        <f t="shared" ref="H63" si="26">H52+H62</f>
        <v>24.43</v>
      </c>
      <c r="I63" s="44">
        <f t="shared" ref="I63" si="27">I52+I62</f>
        <v>132.99</v>
      </c>
      <c r="J63" s="44">
        <f t="shared" ref="J63:L63" si="28">J52+J62</f>
        <v>1003.24</v>
      </c>
      <c r="K63" s="44"/>
      <c r="L63" s="44">
        <f t="shared" si="28"/>
        <v>151.28</v>
      </c>
    </row>
    <row r="64" ht="14.4" spans="1:12">
      <c r="A64" s="16">
        <v>1</v>
      </c>
      <c r="B64" s="17">
        <v>4</v>
      </c>
      <c r="C64" s="18" t="s">
        <v>26</v>
      </c>
      <c r="D64" s="19" t="s">
        <v>27</v>
      </c>
      <c r="E64" s="20" t="s">
        <v>72</v>
      </c>
      <c r="F64" s="21">
        <v>201</v>
      </c>
      <c r="G64" s="21">
        <v>11.19</v>
      </c>
      <c r="H64" s="21">
        <v>7.07</v>
      </c>
      <c r="I64" s="21">
        <v>14.77</v>
      </c>
      <c r="J64" s="21">
        <v>202</v>
      </c>
      <c r="K64" s="57" t="s">
        <v>61</v>
      </c>
      <c r="L64" s="21">
        <v>32.62</v>
      </c>
    </row>
    <row r="65" ht="14.4" spans="1:12">
      <c r="A65" s="22"/>
      <c r="B65" s="23"/>
      <c r="C65" s="24"/>
      <c r="D65" s="25"/>
      <c r="E65" s="26" t="s">
        <v>57</v>
      </c>
      <c r="F65" s="27">
        <v>40</v>
      </c>
      <c r="G65" s="27">
        <v>6.8</v>
      </c>
      <c r="H65" s="27">
        <v>5.9</v>
      </c>
      <c r="I65" s="27">
        <v>0.74</v>
      </c>
      <c r="J65" s="27">
        <v>70</v>
      </c>
      <c r="K65" s="52">
        <v>8</v>
      </c>
      <c r="L65" s="27">
        <v>12.41</v>
      </c>
    </row>
    <row r="66" ht="14.4" spans="1:12">
      <c r="A66" s="22"/>
      <c r="B66" s="23"/>
      <c r="C66" s="24"/>
      <c r="D66" s="28" t="s">
        <v>58</v>
      </c>
      <c r="E66" s="26" t="s">
        <v>73</v>
      </c>
      <c r="F66" s="27">
        <v>50</v>
      </c>
      <c r="G66" s="27">
        <v>2.12</v>
      </c>
      <c r="H66" s="27">
        <v>19.5</v>
      </c>
      <c r="I66" s="27">
        <v>14.08</v>
      </c>
      <c r="J66" s="27">
        <v>182.65</v>
      </c>
      <c r="K66" s="52"/>
      <c r="L66" s="27">
        <v>11.44</v>
      </c>
    </row>
    <row r="67" ht="14.4" spans="1:12">
      <c r="A67" s="22"/>
      <c r="B67" s="23"/>
      <c r="C67" s="24"/>
      <c r="D67" s="28" t="s">
        <v>74</v>
      </c>
      <c r="E67" s="26" t="s">
        <v>50</v>
      </c>
      <c r="F67" s="27">
        <v>200</v>
      </c>
      <c r="G67" s="27">
        <v>0</v>
      </c>
      <c r="H67" s="27">
        <v>0</v>
      </c>
      <c r="I67" s="27">
        <v>10</v>
      </c>
      <c r="J67" s="27">
        <v>38.1</v>
      </c>
      <c r="K67" s="52">
        <v>20</v>
      </c>
      <c r="L67" s="27">
        <v>1.77</v>
      </c>
    </row>
    <row r="68" ht="14.4" spans="1:12">
      <c r="A68" s="22"/>
      <c r="B68" s="23"/>
      <c r="C68" s="24"/>
      <c r="D68" s="28"/>
      <c r="E68" s="26" t="s">
        <v>75</v>
      </c>
      <c r="F68" s="27">
        <v>30</v>
      </c>
      <c r="G68" s="27">
        <v>2.34</v>
      </c>
      <c r="H68" s="27">
        <v>3.84</v>
      </c>
      <c r="I68" s="27">
        <v>23.82</v>
      </c>
      <c r="J68" s="27">
        <v>90</v>
      </c>
      <c r="K68" s="52"/>
      <c r="L68" s="27">
        <v>17.4</v>
      </c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2"/>
      <c r="L69" s="27"/>
    </row>
    <row r="70" ht="14.4" spans="1:12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52"/>
      <c r="L70" s="27"/>
    </row>
    <row r="71" ht="14.4" spans="1:12">
      <c r="A71" s="29"/>
      <c r="B71" s="30"/>
      <c r="C71" s="31"/>
      <c r="D71" s="32" t="s">
        <v>41</v>
      </c>
      <c r="E71" s="33"/>
      <c r="F71" s="34">
        <f>SUM(F64:F70)</f>
        <v>521</v>
      </c>
      <c r="G71" s="34">
        <f t="shared" ref="G71" si="29">SUM(G64:G70)</f>
        <v>22.45</v>
      </c>
      <c r="H71" s="34">
        <f t="shared" ref="H71" si="30">SUM(H64:H70)</f>
        <v>36.31</v>
      </c>
      <c r="I71" s="34">
        <f t="shared" ref="I71" si="31">SUM(I64:I70)</f>
        <v>63.41</v>
      </c>
      <c r="J71" s="34">
        <f t="shared" ref="J71:L71" si="32">SUM(J64:J70)</f>
        <v>582.75</v>
      </c>
      <c r="K71" s="53"/>
      <c r="L71" s="34">
        <f t="shared" si="32"/>
        <v>75.64</v>
      </c>
    </row>
    <row r="72" ht="14.4" spans="1:12">
      <c r="A72" s="35">
        <f>A64</f>
        <v>1</v>
      </c>
      <c r="B72" s="36">
        <f>B64</f>
        <v>4</v>
      </c>
      <c r="C72" s="37" t="s">
        <v>42</v>
      </c>
      <c r="D72" s="28" t="s">
        <v>43</v>
      </c>
      <c r="E72" s="26"/>
      <c r="F72" s="27"/>
      <c r="G72" s="27"/>
      <c r="H72" s="27"/>
      <c r="I72" s="27"/>
      <c r="J72" s="27"/>
      <c r="K72" s="52"/>
      <c r="L72" s="27"/>
    </row>
    <row r="73" ht="14.4" spans="1:12">
      <c r="A73" s="22"/>
      <c r="B73" s="23"/>
      <c r="C73" s="24"/>
      <c r="D73" s="28" t="s">
        <v>44</v>
      </c>
      <c r="E73" s="26" t="s">
        <v>76</v>
      </c>
      <c r="F73" s="27">
        <v>200</v>
      </c>
      <c r="G73" s="27">
        <v>14.3</v>
      </c>
      <c r="H73" s="27">
        <v>12.3</v>
      </c>
      <c r="I73" s="27">
        <v>25.3</v>
      </c>
      <c r="J73" s="27">
        <v>220.3</v>
      </c>
      <c r="K73" s="52">
        <v>3</v>
      </c>
      <c r="L73" s="27">
        <v>18.87</v>
      </c>
    </row>
    <row r="74" ht="14.4" spans="1:12">
      <c r="A74" s="22"/>
      <c r="B74" s="23"/>
      <c r="C74" s="24"/>
      <c r="D74" s="28" t="s">
        <v>46</v>
      </c>
      <c r="E74" s="26" t="s">
        <v>77</v>
      </c>
      <c r="F74" s="27">
        <v>40</v>
      </c>
      <c r="G74" s="27">
        <v>9</v>
      </c>
      <c r="H74" s="27">
        <v>7</v>
      </c>
      <c r="I74" s="27">
        <v>6.2</v>
      </c>
      <c r="J74" s="27">
        <v>220.2</v>
      </c>
      <c r="K74" s="59" t="s">
        <v>78</v>
      </c>
      <c r="L74" s="27">
        <v>15.13</v>
      </c>
    </row>
    <row r="75" ht="14.4" spans="1:12">
      <c r="A75" s="22"/>
      <c r="B75" s="23"/>
      <c r="C75" s="24"/>
      <c r="D75" s="28" t="s">
        <v>58</v>
      </c>
      <c r="E75" s="26" t="s">
        <v>33</v>
      </c>
      <c r="F75" s="27" t="s">
        <v>79</v>
      </c>
      <c r="G75" s="27">
        <v>2.12</v>
      </c>
      <c r="H75" s="27" t="s">
        <v>34</v>
      </c>
      <c r="I75" s="27" t="s">
        <v>35</v>
      </c>
      <c r="J75" s="27">
        <v>59</v>
      </c>
      <c r="K75" s="52"/>
      <c r="L75" s="27">
        <v>2.64</v>
      </c>
    </row>
    <row r="76" ht="14.4" spans="1:12">
      <c r="A76" s="22"/>
      <c r="B76" s="23"/>
      <c r="C76" s="24"/>
      <c r="D76" s="28" t="s">
        <v>36</v>
      </c>
      <c r="E76" s="26" t="s">
        <v>80</v>
      </c>
      <c r="F76" s="27">
        <v>200</v>
      </c>
      <c r="G76" s="27">
        <v>5.6</v>
      </c>
      <c r="H76" s="27">
        <v>5</v>
      </c>
      <c r="I76" s="27">
        <v>22.8</v>
      </c>
      <c r="J76" s="27">
        <v>180</v>
      </c>
      <c r="K76" s="52"/>
      <c r="L76" s="27">
        <v>39</v>
      </c>
    </row>
    <row r="77" ht="14.4" spans="1:12">
      <c r="A77" s="22"/>
      <c r="B77" s="23"/>
      <c r="C77" s="24"/>
      <c r="D77" s="28"/>
      <c r="E77" s="26"/>
      <c r="F77" s="27"/>
      <c r="G77" s="27"/>
      <c r="H77" s="27"/>
      <c r="I77" s="27"/>
      <c r="J77" s="27"/>
      <c r="K77" s="52"/>
      <c r="L77" s="27"/>
    </row>
    <row r="78" ht="14.4" spans="1:12">
      <c r="A78" s="22"/>
      <c r="B78" s="23"/>
      <c r="C78" s="24"/>
      <c r="D78" s="28"/>
      <c r="E78" s="26"/>
      <c r="F78" s="27"/>
      <c r="G78" s="27"/>
      <c r="H78" s="27"/>
      <c r="I78" s="27"/>
      <c r="J78" s="27"/>
      <c r="K78" s="52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4.4" spans="1:12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52"/>
      <c r="L80" s="27"/>
    </row>
    <row r="81" ht="14.4" spans="1:12">
      <c r="A81" s="29"/>
      <c r="B81" s="30"/>
      <c r="C81" s="31"/>
      <c r="D81" s="32" t="s">
        <v>41</v>
      </c>
      <c r="E81" s="33"/>
      <c r="F81" s="34">
        <f>SUM(F72:F80)</f>
        <v>440</v>
      </c>
      <c r="G81" s="34">
        <f t="shared" ref="G81" si="33">SUM(G72:G80)</f>
        <v>31.02</v>
      </c>
      <c r="H81" s="34">
        <f t="shared" ref="H81" si="34">SUM(H72:H80)</f>
        <v>24.3</v>
      </c>
      <c r="I81" s="34">
        <f t="shared" ref="I81" si="35">SUM(I72:I80)</f>
        <v>54.3</v>
      </c>
      <c r="J81" s="34">
        <f t="shared" ref="J81:L81" si="36">SUM(J72:J80)</f>
        <v>679.5</v>
      </c>
      <c r="K81" s="53"/>
      <c r="L81" s="34">
        <f t="shared" si="36"/>
        <v>75.64</v>
      </c>
    </row>
    <row r="82" ht="15.75" customHeight="1" spans="1:12">
      <c r="A82" s="39">
        <f>A64</f>
        <v>1</v>
      </c>
      <c r="B82" s="40">
        <f>B64</f>
        <v>4</v>
      </c>
      <c r="C82" s="41" t="s">
        <v>54</v>
      </c>
      <c r="D82" s="42"/>
      <c r="E82" s="43"/>
      <c r="F82" s="44">
        <f>F71+F81</f>
        <v>961</v>
      </c>
      <c r="G82" s="44">
        <f t="shared" ref="G82" si="37">G71+G81</f>
        <v>53.47</v>
      </c>
      <c r="H82" s="44">
        <f t="shared" ref="H82" si="38">H71+H81</f>
        <v>60.61</v>
      </c>
      <c r="I82" s="44">
        <f t="shared" ref="I82" si="39">I71+I81</f>
        <v>117.71</v>
      </c>
      <c r="J82" s="44">
        <f t="shared" ref="J82:L82" si="40">J71+J81</f>
        <v>1262.25</v>
      </c>
      <c r="K82" s="44"/>
      <c r="L82" s="44">
        <f t="shared" si="40"/>
        <v>151.28</v>
      </c>
    </row>
    <row r="83" ht="14.4" spans="1:12">
      <c r="A83" s="16">
        <v>1</v>
      </c>
      <c r="B83" s="17">
        <v>5</v>
      </c>
      <c r="C83" s="18" t="s">
        <v>26</v>
      </c>
      <c r="D83" s="19" t="s">
        <v>27</v>
      </c>
      <c r="E83" s="20" t="s">
        <v>81</v>
      </c>
      <c r="F83" s="21">
        <v>105</v>
      </c>
      <c r="G83" s="21">
        <v>8.38</v>
      </c>
      <c r="H83" s="21">
        <v>3.47</v>
      </c>
      <c r="I83" s="21">
        <v>10.48</v>
      </c>
      <c r="J83" s="21">
        <v>152.5</v>
      </c>
      <c r="K83" s="51" t="s">
        <v>82</v>
      </c>
      <c r="L83" s="21">
        <v>24.1</v>
      </c>
    </row>
    <row r="84" ht="14.4" spans="1:12">
      <c r="A84" s="22"/>
      <c r="B84" s="23"/>
      <c r="C84" s="24"/>
      <c r="D84" s="25" t="s">
        <v>46</v>
      </c>
      <c r="E84" s="26" t="s">
        <v>33</v>
      </c>
      <c r="F84" s="27">
        <v>40</v>
      </c>
      <c r="G84" s="27">
        <v>2.12</v>
      </c>
      <c r="H84" s="27">
        <v>0.36</v>
      </c>
      <c r="I84" s="27" t="s">
        <v>35</v>
      </c>
      <c r="J84" s="27">
        <v>60</v>
      </c>
      <c r="K84" s="52"/>
      <c r="L84" s="27">
        <v>2.64</v>
      </c>
    </row>
    <row r="85" ht="14.4" spans="1:12">
      <c r="A85" s="22"/>
      <c r="B85" s="23"/>
      <c r="C85" s="24"/>
      <c r="D85" s="28" t="s">
        <v>36</v>
      </c>
      <c r="E85" s="26" t="s">
        <v>39</v>
      </c>
      <c r="F85" s="27">
        <v>99</v>
      </c>
      <c r="G85" s="27">
        <v>0.49</v>
      </c>
      <c r="H85" s="27">
        <v>0</v>
      </c>
      <c r="I85" s="27">
        <v>9.28</v>
      </c>
      <c r="J85" s="27">
        <v>52.94</v>
      </c>
      <c r="K85" s="52"/>
      <c r="L85" s="27">
        <v>9.9</v>
      </c>
    </row>
    <row r="86" ht="14.4" spans="1:12">
      <c r="A86" s="22"/>
      <c r="B86" s="23"/>
      <c r="C86" s="24"/>
      <c r="D86" s="28" t="s">
        <v>32</v>
      </c>
      <c r="E86" s="26" t="s">
        <v>80</v>
      </c>
      <c r="F86" s="27">
        <v>200</v>
      </c>
      <c r="G86" s="27">
        <v>5.6</v>
      </c>
      <c r="H86" s="27">
        <v>5</v>
      </c>
      <c r="I86" s="27">
        <v>22.8</v>
      </c>
      <c r="J86" s="27">
        <v>180</v>
      </c>
      <c r="K86" s="52"/>
      <c r="L86" s="27">
        <v>39</v>
      </c>
    </row>
    <row r="87" ht="14.4" spans="1:12">
      <c r="A87" s="22"/>
      <c r="B87" s="23"/>
      <c r="C87" s="24"/>
      <c r="D87" s="28"/>
      <c r="E87" s="26"/>
      <c r="F87" s="27"/>
      <c r="G87" s="27"/>
      <c r="H87" s="27"/>
      <c r="I87" s="27"/>
      <c r="J87" s="27"/>
      <c r="K87" s="52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4.4" spans="1:12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52"/>
      <c r="L89" s="27"/>
    </row>
    <row r="90" ht="14.4" spans="1:12">
      <c r="A90" s="29"/>
      <c r="B90" s="30"/>
      <c r="C90" s="31"/>
      <c r="D90" s="32" t="s">
        <v>41</v>
      </c>
      <c r="E90" s="33"/>
      <c r="F90" s="34">
        <f>SUM(F83:F89)</f>
        <v>444</v>
      </c>
      <c r="G90" s="34">
        <f t="shared" ref="G90" si="41">SUM(G83:G89)</f>
        <v>16.59</v>
      </c>
      <c r="H90" s="34">
        <f t="shared" ref="H90" si="42">SUM(H83:H89)</f>
        <v>8.83</v>
      </c>
      <c r="I90" s="34">
        <f t="shared" ref="I90" si="43">SUM(I83:I89)</f>
        <v>42.56</v>
      </c>
      <c r="J90" s="34">
        <f t="shared" ref="J90:L90" si="44">SUM(J83:J89)</f>
        <v>445.44</v>
      </c>
      <c r="K90" s="53"/>
      <c r="L90" s="34">
        <f t="shared" si="44"/>
        <v>75.64</v>
      </c>
    </row>
    <row r="91" ht="14.4" spans="1:12">
      <c r="A91" s="35">
        <f>A83</f>
        <v>1</v>
      </c>
      <c r="B91" s="36">
        <f>B83</f>
        <v>5</v>
      </c>
      <c r="C91" s="37" t="s">
        <v>42</v>
      </c>
      <c r="D91" s="28" t="s">
        <v>43</v>
      </c>
      <c r="E91" s="26"/>
      <c r="F91" s="27"/>
      <c r="G91" s="27"/>
      <c r="H91" s="27"/>
      <c r="I91" s="27"/>
      <c r="J91" s="27"/>
      <c r="K91" s="52"/>
      <c r="L91" s="27"/>
    </row>
    <row r="92" ht="14.4" spans="1:12">
      <c r="A92" s="22"/>
      <c r="B92" s="23"/>
      <c r="C92" s="24"/>
      <c r="D92" s="28" t="s">
        <v>44</v>
      </c>
      <c r="E92" s="26" t="s">
        <v>83</v>
      </c>
      <c r="F92" s="27">
        <v>200</v>
      </c>
      <c r="G92" s="27">
        <v>14.3</v>
      </c>
      <c r="H92" s="27">
        <v>21.3</v>
      </c>
      <c r="I92" s="27">
        <v>14.2</v>
      </c>
      <c r="J92" s="27">
        <v>180</v>
      </c>
      <c r="K92" s="52">
        <v>60</v>
      </c>
      <c r="L92" s="27">
        <v>17.56</v>
      </c>
    </row>
    <row r="93" ht="14.4" spans="1:12">
      <c r="A93" s="22"/>
      <c r="B93" s="23"/>
      <c r="C93" s="24"/>
      <c r="D93" s="28" t="s">
        <v>46</v>
      </c>
      <c r="E93" s="26" t="s">
        <v>84</v>
      </c>
      <c r="F93" s="27" t="s">
        <v>85</v>
      </c>
      <c r="G93" s="27">
        <v>12.84</v>
      </c>
      <c r="H93" s="27">
        <v>6.05</v>
      </c>
      <c r="I93" s="27">
        <v>37.45</v>
      </c>
      <c r="J93" s="27">
        <v>259.3</v>
      </c>
      <c r="K93" s="59" t="s">
        <v>61</v>
      </c>
      <c r="L93" s="27">
        <v>42.52</v>
      </c>
    </row>
    <row r="94" ht="14.4" spans="1:12">
      <c r="A94" s="22"/>
      <c r="B94" s="23"/>
      <c r="C94" s="24"/>
      <c r="D94" s="28" t="s">
        <v>74</v>
      </c>
      <c r="E94" s="26" t="s">
        <v>50</v>
      </c>
      <c r="F94" s="27">
        <v>200</v>
      </c>
      <c r="G94" s="27">
        <v>0</v>
      </c>
      <c r="H94" s="27">
        <v>0</v>
      </c>
      <c r="I94" s="27">
        <v>10</v>
      </c>
      <c r="J94" s="27">
        <v>38.1</v>
      </c>
      <c r="K94" s="52">
        <v>20</v>
      </c>
      <c r="L94" s="27">
        <v>1.93</v>
      </c>
    </row>
    <row r="95" ht="14.4" spans="1:12">
      <c r="A95" s="22"/>
      <c r="B95" s="23"/>
      <c r="C95" s="24"/>
      <c r="D95" s="28" t="s">
        <v>58</v>
      </c>
      <c r="E95" s="26" t="s">
        <v>33</v>
      </c>
      <c r="F95" s="27">
        <v>40</v>
      </c>
      <c r="G95" s="27">
        <v>2.12</v>
      </c>
      <c r="H95" s="27">
        <v>0.36</v>
      </c>
      <c r="I95" s="27">
        <v>14.08</v>
      </c>
      <c r="J95" s="27">
        <v>59</v>
      </c>
      <c r="K95" s="52"/>
      <c r="L95" s="27">
        <v>2.64</v>
      </c>
    </row>
    <row r="96" ht="14.4" spans="1:12">
      <c r="A96" s="22"/>
      <c r="B96" s="23"/>
      <c r="C96" s="24"/>
      <c r="D96" s="28" t="s">
        <v>38</v>
      </c>
      <c r="E96" s="26" t="s">
        <v>39</v>
      </c>
      <c r="F96" s="27">
        <v>110</v>
      </c>
      <c r="G96" s="27">
        <v>0.54</v>
      </c>
      <c r="H96" s="27">
        <v>0</v>
      </c>
      <c r="I96" s="27">
        <v>10.28</v>
      </c>
      <c r="J96" s="27">
        <v>53.11</v>
      </c>
      <c r="K96" s="52">
        <v>50</v>
      </c>
      <c r="L96" s="27">
        <v>11</v>
      </c>
    </row>
    <row r="97" ht="14.4" spans="1:12">
      <c r="A97" s="22"/>
      <c r="B97" s="23"/>
      <c r="C97" s="24"/>
      <c r="D97" s="28"/>
      <c r="E97" s="26"/>
      <c r="F97" s="27"/>
      <c r="G97" s="27"/>
      <c r="H97" s="27"/>
      <c r="I97" s="27"/>
      <c r="J97" s="27"/>
      <c r="K97" s="52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2"/>
      <c r="L98" s="27"/>
    </row>
    <row r="99" ht="14.4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2"/>
      <c r="L99" s="27"/>
    </row>
    <row r="100" ht="14.4" spans="1:12">
      <c r="A100" s="29"/>
      <c r="B100" s="30"/>
      <c r="C100" s="31"/>
      <c r="D100" s="32" t="s">
        <v>41</v>
      </c>
      <c r="E100" s="33"/>
      <c r="F100" s="34">
        <f>SUM(F91:F99)</f>
        <v>550</v>
      </c>
      <c r="G100" s="34">
        <f t="shared" ref="G100" si="45">SUM(G91:G99)</f>
        <v>29.8</v>
      </c>
      <c r="H100" s="34">
        <f t="shared" ref="H100" si="46">SUM(H91:H99)</f>
        <v>27.71</v>
      </c>
      <c r="I100" s="34">
        <f t="shared" ref="I100" si="47">SUM(I91:I99)</f>
        <v>86.01</v>
      </c>
      <c r="J100" s="34">
        <f t="shared" ref="J100:L100" si="48">SUM(J91:J99)</f>
        <v>589.51</v>
      </c>
      <c r="K100" s="53"/>
      <c r="L100" s="34">
        <f t="shared" si="48"/>
        <v>75.65</v>
      </c>
    </row>
    <row r="101" ht="15.75" customHeight="1" spans="1:12">
      <c r="A101" s="39">
        <f>A64</f>
        <v>1</v>
      </c>
      <c r="B101" s="40">
        <v>5</v>
      </c>
      <c r="C101" s="41" t="s">
        <v>54</v>
      </c>
      <c r="D101" s="42"/>
      <c r="E101" s="43"/>
      <c r="F101" s="44">
        <f>F71+F81</f>
        <v>961</v>
      </c>
      <c r="G101" s="44">
        <f>G71+G81</f>
        <v>53.47</v>
      </c>
      <c r="H101" s="44">
        <f>H71+H81</f>
        <v>60.61</v>
      </c>
      <c r="I101" s="44">
        <f>I71+I81</f>
        <v>117.71</v>
      </c>
      <c r="J101" s="44">
        <f>J71+J81</f>
        <v>1262.25</v>
      </c>
      <c r="K101" s="44"/>
      <c r="L101" s="44">
        <f>L71+L81</f>
        <v>151.28</v>
      </c>
    </row>
    <row r="102" ht="14.4" spans="1:12">
      <c r="A102" s="16">
        <v>2</v>
      </c>
      <c r="B102" s="17">
        <v>1</v>
      </c>
      <c r="C102" s="18" t="s">
        <v>26</v>
      </c>
      <c r="D102" s="19" t="s">
        <v>27</v>
      </c>
      <c r="E102" s="20" t="s">
        <v>86</v>
      </c>
      <c r="F102" s="21">
        <v>200</v>
      </c>
      <c r="G102" s="21">
        <v>4.2</v>
      </c>
      <c r="H102" s="21">
        <v>6.1</v>
      </c>
      <c r="I102" s="21">
        <v>16.3</v>
      </c>
      <c r="J102" s="21">
        <v>175</v>
      </c>
      <c r="K102" s="57">
        <v>35</v>
      </c>
      <c r="L102" s="21">
        <v>14.99</v>
      </c>
    </row>
    <row r="103" ht="14.4" spans="1:12">
      <c r="A103" s="22"/>
      <c r="B103" s="23"/>
      <c r="C103" s="24"/>
      <c r="D103" s="25"/>
      <c r="E103" s="26" t="s">
        <v>57</v>
      </c>
      <c r="F103" s="27">
        <v>40</v>
      </c>
      <c r="G103" s="27">
        <v>6.8</v>
      </c>
      <c r="H103" s="27">
        <v>5.9</v>
      </c>
      <c r="I103" s="27">
        <v>0.74</v>
      </c>
      <c r="J103" s="27">
        <v>80.1</v>
      </c>
      <c r="K103" s="52">
        <v>8</v>
      </c>
      <c r="L103" s="27">
        <v>12.41</v>
      </c>
    </row>
    <row r="104" ht="14.4" spans="1:12">
      <c r="A104" s="22"/>
      <c r="B104" s="23"/>
      <c r="C104" s="24"/>
      <c r="D104" s="28" t="s">
        <v>32</v>
      </c>
      <c r="E104" s="26" t="s">
        <v>33</v>
      </c>
      <c r="F104" s="27">
        <v>40</v>
      </c>
      <c r="G104" s="27">
        <v>2.12</v>
      </c>
      <c r="H104" s="27">
        <v>0.36</v>
      </c>
      <c r="I104" s="27" t="s">
        <v>35</v>
      </c>
      <c r="J104" s="27">
        <v>59</v>
      </c>
      <c r="K104" s="52"/>
      <c r="L104" s="27">
        <v>2.64</v>
      </c>
    </row>
    <row r="105" ht="14.4" spans="1:12">
      <c r="A105" s="22"/>
      <c r="B105" s="23"/>
      <c r="C105" s="24"/>
      <c r="D105" s="28" t="s">
        <v>62</v>
      </c>
      <c r="E105" s="26" t="s">
        <v>50</v>
      </c>
      <c r="F105" s="27">
        <v>200</v>
      </c>
      <c r="G105" s="27">
        <v>0</v>
      </c>
      <c r="H105" s="27">
        <v>0</v>
      </c>
      <c r="I105" s="27">
        <v>10</v>
      </c>
      <c r="J105" s="27">
        <v>38.1</v>
      </c>
      <c r="K105" s="52">
        <v>20</v>
      </c>
      <c r="L105" s="27">
        <v>2</v>
      </c>
    </row>
    <row r="106" ht="14.4" spans="1:12">
      <c r="A106" s="22"/>
      <c r="B106" s="23"/>
      <c r="C106" s="24"/>
      <c r="D106" s="28" t="s">
        <v>38</v>
      </c>
      <c r="E106" s="26" t="s">
        <v>52</v>
      </c>
      <c r="F106" s="27">
        <v>131</v>
      </c>
      <c r="G106" s="27">
        <v>1.3</v>
      </c>
      <c r="H106" s="27">
        <v>0</v>
      </c>
      <c r="I106" s="27">
        <v>9.11</v>
      </c>
      <c r="J106" s="27">
        <v>48.26</v>
      </c>
      <c r="K106" s="52"/>
      <c r="L106" s="27">
        <v>26.2</v>
      </c>
    </row>
    <row r="107" ht="14.4" spans="1:12">
      <c r="A107" s="22"/>
      <c r="B107" s="23"/>
      <c r="C107" s="24"/>
      <c r="D107" s="25"/>
      <c r="E107" s="26" t="s">
        <v>75</v>
      </c>
      <c r="F107" s="27">
        <v>30</v>
      </c>
      <c r="G107" s="27">
        <v>3.34</v>
      </c>
      <c r="H107" s="27">
        <v>3.84</v>
      </c>
      <c r="I107" s="27">
        <v>23.82</v>
      </c>
      <c r="J107" s="27">
        <v>90</v>
      </c>
      <c r="K107" s="52"/>
      <c r="L107" s="27">
        <v>17.4</v>
      </c>
    </row>
    <row r="108" ht="14.4" spans="1:12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52"/>
      <c r="L108" s="27"/>
    </row>
    <row r="109" ht="14.4" spans="1:12">
      <c r="A109" s="29"/>
      <c r="B109" s="30"/>
      <c r="C109" s="31"/>
      <c r="D109" s="32" t="s">
        <v>41</v>
      </c>
      <c r="E109" s="33"/>
      <c r="F109" s="34">
        <f>SUM(F102:F108)</f>
        <v>641</v>
      </c>
      <c r="G109" s="34">
        <f t="shared" ref="G109:J109" si="49">SUM(G102:G108)</f>
        <v>17.76</v>
      </c>
      <c r="H109" s="34">
        <f t="shared" si="49"/>
        <v>16.2</v>
      </c>
      <c r="I109" s="34">
        <f t="shared" si="49"/>
        <v>59.97</v>
      </c>
      <c r="J109" s="34">
        <f t="shared" si="49"/>
        <v>490.46</v>
      </c>
      <c r="K109" s="53"/>
      <c r="L109" s="34">
        <f t="shared" ref="L109" si="50">SUM(L102:L108)</f>
        <v>75.64</v>
      </c>
    </row>
    <row r="110" ht="14.4" spans="1:12">
      <c r="A110" s="35">
        <v>2</v>
      </c>
      <c r="B110" s="36">
        <v>1</v>
      </c>
      <c r="C110" s="37" t="s">
        <v>42</v>
      </c>
      <c r="D110" s="28" t="s">
        <v>43</v>
      </c>
      <c r="E110" s="26"/>
      <c r="F110" s="27"/>
      <c r="G110" s="27"/>
      <c r="H110" s="27"/>
      <c r="I110" s="27"/>
      <c r="J110" s="27"/>
      <c r="K110" s="52"/>
      <c r="L110" s="27"/>
    </row>
    <row r="111" ht="14.4" spans="1:12">
      <c r="A111" s="22"/>
      <c r="B111" s="23"/>
      <c r="C111" s="24"/>
      <c r="D111" s="28" t="s">
        <v>44</v>
      </c>
      <c r="E111" s="26" t="s">
        <v>87</v>
      </c>
      <c r="F111" s="27">
        <v>200</v>
      </c>
      <c r="G111" s="27">
        <v>9.2</v>
      </c>
      <c r="H111" s="27">
        <v>9</v>
      </c>
      <c r="I111" s="27">
        <v>14.4</v>
      </c>
      <c r="J111" s="27">
        <v>195.3</v>
      </c>
      <c r="K111" s="52">
        <v>27</v>
      </c>
      <c r="L111" s="27">
        <v>18.49</v>
      </c>
    </row>
    <row r="112" ht="14.4" spans="1:12">
      <c r="A112" s="22"/>
      <c r="B112" s="23"/>
      <c r="C112" s="24"/>
      <c r="D112" s="28" t="s">
        <v>46</v>
      </c>
      <c r="E112" s="26" t="s">
        <v>88</v>
      </c>
      <c r="F112" s="27">
        <v>220</v>
      </c>
      <c r="G112" s="27">
        <v>9.43</v>
      </c>
      <c r="H112" s="27">
        <v>4.74</v>
      </c>
      <c r="I112" s="27">
        <v>32.58</v>
      </c>
      <c r="J112" s="27">
        <v>258.4</v>
      </c>
      <c r="K112" s="52" t="s">
        <v>89</v>
      </c>
      <c r="L112" s="27">
        <v>41.19</v>
      </c>
    </row>
    <row r="113" ht="14.4" spans="1:12">
      <c r="A113" s="22"/>
      <c r="B113" s="23"/>
      <c r="C113" s="24"/>
      <c r="D113" s="28" t="s">
        <v>38</v>
      </c>
      <c r="E113" s="26" t="s">
        <v>39</v>
      </c>
      <c r="F113" s="27">
        <v>114</v>
      </c>
      <c r="G113" s="27">
        <v>0.57</v>
      </c>
      <c r="H113" s="27">
        <v>0</v>
      </c>
      <c r="I113" s="27">
        <v>10.89</v>
      </c>
      <c r="J113" s="27">
        <v>56.26</v>
      </c>
      <c r="K113" s="59"/>
      <c r="L113" s="27">
        <v>11.4</v>
      </c>
    </row>
    <row r="114" ht="14.4" spans="1:12">
      <c r="A114" s="22"/>
      <c r="B114" s="23"/>
      <c r="C114" s="24"/>
      <c r="D114" s="28" t="s">
        <v>32</v>
      </c>
      <c r="E114" s="26" t="s">
        <v>33</v>
      </c>
      <c r="F114" s="27">
        <v>40</v>
      </c>
      <c r="G114" s="27">
        <v>2.12</v>
      </c>
      <c r="H114" s="27">
        <v>0.36</v>
      </c>
      <c r="I114" s="27" t="s">
        <v>35</v>
      </c>
      <c r="J114" s="27">
        <v>59</v>
      </c>
      <c r="K114" s="52"/>
      <c r="L114" s="27">
        <v>2.64</v>
      </c>
    </row>
    <row r="115" ht="14.4" spans="1:12">
      <c r="A115" s="22"/>
      <c r="B115" s="23"/>
      <c r="C115" s="24"/>
      <c r="D115" s="28" t="s">
        <v>62</v>
      </c>
      <c r="E115" s="26" t="s">
        <v>50</v>
      </c>
      <c r="F115" s="27">
        <v>200</v>
      </c>
      <c r="G115" s="27">
        <v>0</v>
      </c>
      <c r="H115" s="27">
        <v>0</v>
      </c>
      <c r="I115" s="27">
        <v>10</v>
      </c>
      <c r="J115" s="27">
        <v>38.1</v>
      </c>
      <c r="K115" s="52">
        <v>20</v>
      </c>
      <c r="L115" s="27">
        <v>1.93</v>
      </c>
    </row>
    <row r="116" ht="14.4" spans="1:12">
      <c r="A116" s="22"/>
      <c r="B116" s="23"/>
      <c r="C116" s="24"/>
      <c r="D116" s="28"/>
      <c r="E116" s="26"/>
      <c r="F116" s="27"/>
      <c r="G116" s="27"/>
      <c r="H116" s="27"/>
      <c r="I116" s="27"/>
      <c r="J116" s="27"/>
      <c r="K116" s="52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4.4" spans="1:12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52"/>
      <c r="L118" s="27"/>
    </row>
    <row r="119" ht="14.4" spans="1:12">
      <c r="A119" s="29"/>
      <c r="B119" s="30"/>
      <c r="C119" s="31"/>
      <c r="D119" s="32" t="s">
        <v>41</v>
      </c>
      <c r="E119" s="33"/>
      <c r="F119" s="34">
        <f>SUM(F110:F118)</f>
        <v>774</v>
      </c>
      <c r="G119" s="34">
        <f t="shared" ref="G119:J119" si="51">SUM(G110:G118)</f>
        <v>21.32</v>
      </c>
      <c r="H119" s="34">
        <f t="shared" si="51"/>
        <v>14.1</v>
      </c>
      <c r="I119" s="34">
        <f t="shared" si="51"/>
        <v>67.87</v>
      </c>
      <c r="J119" s="34">
        <f t="shared" si="51"/>
        <v>607.06</v>
      </c>
      <c r="K119" s="53"/>
      <c r="L119" s="34">
        <f t="shared" ref="L119" si="52">SUM(L110:L118)</f>
        <v>75.65</v>
      </c>
    </row>
    <row r="120" ht="15.75" customHeight="1" spans="1:12">
      <c r="A120" s="39">
        <v>2</v>
      </c>
      <c r="B120" s="40">
        <v>1</v>
      </c>
      <c r="C120" s="41" t="s">
        <v>54</v>
      </c>
      <c r="D120" s="42"/>
      <c r="E120" s="43"/>
      <c r="F120" s="44">
        <f>F90+F100</f>
        <v>994</v>
      </c>
      <c r="G120" s="44">
        <f>G90+G100</f>
        <v>46.39</v>
      </c>
      <c r="H120" s="44">
        <f>H90+H100</f>
        <v>36.54</v>
      </c>
      <c r="I120" s="44">
        <f>I90+I100</f>
        <v>128.57</v>
      </c>
      <c r="J120" s="44">
        <f>J90+J100</f>
        <v>1034.95</v>
      </c>
      <c r="K120" s="44"/>
      <c r="L120" s="44">
        <f>L90+L100</f>
        <v>151.29</v>
      </c>
    </row>
    <row r="121" ht="14.4" spans="1:12">
      <c r="A121" s="16">
        <v>2</v>
      </c>
      <c r="B121" s="17">
        <v>2</v>
      </c>
      <c r="C121" s="18" t="s">
        <v>26</v>
      </c>
      <c r="D121" s="19" t="s">
        <v>27</v>
      </c>
      <c r="E121" s="20" t="s">
        <v>76</v>
      </c>
      <c r="F121" s="21">
        <v>200</v>
      </c>
      <c r="G121" s="21">
        <v>14.3</v>
      </c>
      <c r="H121" s="21">
        <v>12.3</v>
      </c>
      <c r="I121" s="21">
        <v>25.3</v>
      </c>
      <c r="J121" s="21">
        <v>220.3</v>
      </c>
      <c r="K121" s="51" t="s">
        <v>90</v>
      </c>
      <c r="L121" s="21">
        <v>24.07</v>
      </c>
    </row>
    <row r="122" ht="14.4" spans="1:12">
      <c r="A122" s="22"/>
      <c r="B122" s="23"/>
      <c r="C122" s="24"/>
      <c r="D122" s="28"/>
      <c r="E122" s="26" t="s">
        <v>91</v>
      </c>
      <c r="F122" s="27">
        <v>60</v>
      </c>
      <c r="G122" s="27">
        <v>1.49</v>
      </c>
      <c r="H122" s="27">
        <v>2.92</v>
      </c>
      <c r="I122" s="27">
        <v>4.23</v>
      </c>
      <c r="J122" s="27">
        <v>40.2</v>
      </c>
      <c r="K122" s="52">
        <v>43</v>
      </c>
      <c r="L122" s="27">
        <v>8.53</v>
      </c>
    </row>
    <row r="123" ht="14.4" spans="1:12">
      <c r="A123" s="22"/>
      <c r="B123" s="23"/>
      <c r="C123" s="24"/>
      <c r="D123" s="28" t="s">
        <v>36</v>
      </c>
      <c r="E123" s="26" t="s">
        <v>37</v>
      </c>
      <c r="F123" s="27">
        <v>200</v>
      </c>
      <c r="G123" s="27">
        <v>1.07</v>
      </c>
      <c r="H123" s="27">
        <v>0</v>
      </c>
      <c r="I123" s="27">
        <v>21.62</v>
      </c>
      <c r="J123" s="27">
        <v>53.3</v>
      </c>
      <c r="K123" s="52">
        <v>49</v>
      </c>
      <c r="L123" s="27">
        <v>18</v>
      </c>
    </row>
    <row r="124" ht="14.4" spans="1:12">
      <c r="A124" s="22"/>
      <c r="B124" s="23"/>
      <c r="C124" s="24"/>
      <c r="D124" s="28" t="s">
        <v>38</v>
      </c>
      <c r="E124" s="26" t="s">
        <v>92</v>
      </c>
      <c r="F124" s="27">
        <v>100</v>
      </c>
      <c r="G124" s="27">
        <v>0.49</v>
      </c>
      <c r="H124" s="27">
        <v>0</v>
      </c>
      <c r="I124" s="27">
        <v>9.14</v>
      </c>
      <c r="J124" s="27">
        <v>48.48</v>
      </c>
      <c r="K124" s="52"/>
      <c r="L124" s="27">
        <v>10</v>
      </c>
    </row>
    <row r="125" ht="14.4" spans="1:12">
      <c r="A125" s="22"/>
      <c r="B125" s="23"/>
      <c r="C125" s="24"/>
      <c r="D125" s="28" t="s">
        <v>32</v>
      </c>
      <c r="E125" s="26" t="s">
        <v>33</v>
      </c>
      <c r="F125" s="27">
        <v>40</v>
      </c>
      <c r="G125" s="27">
        <v>2.12</v>
      </c>
      <c r="H125" s="27">
        <v>0.36</v>
      </c>
      <c r="I125" s="27" t="s">
        <v>35</v>
      </c>
      <c r="J125" s="27">
        <v>50.3</v>
      </c>
      <c r="K125" s="52"/>
      <c r="L125" s="60" t="s">
        <v>93</v>
      </c>
    </row>
    <row r="126" ht="14.4" spans="1:12">
      <c r="A126" s="22"/>
      <c r="B126" s="23"/>
      <c r="C126" s="24"/>
      <c r="D126" s="25"/>
      <c r="E126" s="26" t="s">
        <v>57</v>
      </c>
      <c r="F126" s="27">
        <v>40</v>
      </c>
      <c r="G126" s="27">
        <v>6.8</v>
      </c>
      <c r="H126" s="27">
        <v>5.9</v>
      </c>
      <c r="I126" s="27">
        <v>0.74</v>
      </c>
      <c r="J126" s="27">
        <v>70.3</v>
      </c>
      <c r="K126" s="52">
        <v>8</v>
      </c>
      <c r="L126" s="27">
        <v>12.4</v>
      </c>
    </row>
    <row r="127" ht="14.4" spans="1:12">
      <c r="A127" s="22"/>
      <c r="B127" s="23"/>
      <c r="C127" s="24"/>
      <c r="D127" s="25"/>
      <c r="E127" s="26"/>
      <c r="F127" s="27"/>
      <c r="G127" s="27"/>
      <c r="H127" s="27"/>
      <c r="I127" s="27"/>
      <c r="J127" s="27"/>
      <c r="K127" s="52"/>
      <c r="L127" s="27"/>
    </row>
    <row r="128" ht="14.4" spans="1:12">
      <c r="A128" s="29"/>
      <c r="B128" s="30"/>
      <c r="C128" s="31"/>
      <c r="D128" s="32" t="s">
        <v>41</v>
      </c>
      <c r="E128" s="33"/>
      <c r="F128" s="34">
        <f>SUM(F121:F127)</f>
        <v>640</v>
      </c>
      <c r="G128" s="34">
        <f t="shared" ref="G128:J128" si="53">SUM(G121:G127)</f>
        <v>26.27</v>
      </c>
      <c r="H128" s="34">
        <f t="shared" si="53"/>
        <v>21.48</v>
      </c>
      <c r="I128" s="34">
        <f t="shared" si="53"/>
        <v>61.03</v>
      </c>
      <c r="J128" s="34">
        <f t="shared" si="53"/>
        <v>482.88</v>
      </c>
      <c r="K128" s="53"/>
      <c r="L128" s="61">
        <v>75.64</v>
      </c>
    </row>
    <row r="129" ht="14.4" spans="1:12">
      <c r="A129" s="35">
        <f>A121</f>
        <v>2</v>
      </c>
      <c r="B129" s="36">
        <v>2</v>
      </c>
      <c r="C129" s="37" t="s">
        <v>42</v>
      </c>
      <c r="D129" s="28" t="s">
        <v>43</v>
      </c>
      <c r="E129" s="26"/>
      <c r="F129" s="27"/>
      <c r="G129" s="27"/>
      <c r="H129" s="27"/>
      <c r="I129" s="27"/>
      <c r="J129" s="27"/>
      <c r="K129" s="52"/>
      <c r="L129" s="27"/>
    </row>
    <row r="130" ht="14.4" spans="1:12">
      <c r="A130" s="22"/>
      <c r="B130" s="23"/>
      <c r="C130" s="24"/>
      <c r="D130" s="28" t="s">
        <v>44</v>
      </c>
      <c r="E130" s="26" t="s">
        <v>94</v>
      </c>
      <c r="F130" s="27">
        <v>200</v>
      </c>
      <c r="G130" s="27">
        <v>9</v>
      </c>
      <c r="H130" s="27">
        <v>7</v>
      </c>
      <c r="I130" s="27">
        <v>6.2</v>
      </c>
      <c r="J130" s="27" t="s">
        <v>95</v>
      </c>
      <c r="K130" s="52">
        <v>4</v>
      </c>
      <c r="L130" s="27">
        <v>16.22</v>
      </c>
    </row>
    <row r="131" ht="14.4" spans="1:12">
      <c r="A131" s="22"/>
      <c r="B131" s="23"/>
      <c r="C131" s="24"/>
      <c r="D131" s="28" t="s">
        <v>46</v>
      </c>
      <c r="E131" s="26" t="s">
        <v>81</v>
      </c>
      <c r="F131" s="27">
        <v>125</v>
      </c>
      <c r="G131" s="27">
        <v>10.07</v>
      </c>
      <c r="H131" s="27">
        <v>4.33</v>
      </c>
      <c r="I131" s="27">
        <v>12.54</v>
      </c>
      <c r="J131" s="27">
        <v>191.5</v>
      </c>
      <c r="K131" s="52">
        <v>40</v>
      </c>
      <c r="L131" s="27">
        <v>28.78</v>
      </c>
    </row>
    <row r="132" ht="14.4" spans="1:12">
      <c r="A132" s="22"/>
      <c r="B132" s="23"/>
      <c r="C132" s="24"/>
      <c r="D132" s="28" t="s">
        <v>36</v>
      </c>
      <c r="E132" s="26" t="s">
        <v>37</v>
      </c>
      <c r="F132" s="27">
        <v>200</v>
      </c>
      <c r="G132" s="27">
        <v>1.07</v>
      </c>
      <c r="H132" s="27">
        <v>0</v>
      </c>
      <c r="I132" s="27">
        <v>21.62</v>
      </c>
      <c r="J132" s="27">
        <v>69.5</v>
      </c>
      <c r="K132" s="52"/>
      <c r="L132" s="27">
        <v>18</v>
      </c>
    </row>
    <row r="133" ht="14.4" spans="1:12">
      <c r="A133" s="22"/>
      <c r="B133" s="23"/>
      <c r="C133" s="24"/>
      <c r="D133" s="28" t="s">
        <v>38</v>
      </c>
      <c r="E133" s="26" t="s">
        <v>39</v>
      </c>
      <c r="F133" s="27">
        <v>100</v>
      </c>
      <c r="G133" s="27">
        <v>0.49</v>
      </c>
      <c r="H133" s="27">
        <v>0</v>
      </c>
      <c r="I133" s="27">
        <v>9.14</v>
      </c>
      <c r="J133" s="27">
        <v>48.48</v>
      </c>
      <c r="K133" s="52"/>
      <c r="L133" s="27">
        <v>10</v>
      </c>
    </row>
    <row r="134" ht="14.4" spans="1:12">
      <c r="A134" s="22"/>
      <c r="B134" s="23"/>
      <c r="C134" s="24"/>
      <c r="D134" s="28" t="s">
        <v>32</v>
      </c>
      <c r="E134" s="26" t="s">
        <v>33</v>
      </c>
      <c r="F134" s="27">
        <v>40</v>
      </c>
      <c r="G134" s="27">
        <v>2.12</v>
      </c>
      <c r="H134" s="27">
        <v>0.36</v>
      </c>
      <c r="I134" s="27">
        <v>14.08</v>
      </c>
      <c r="J134" s="27">
        <v>59</v>
      </c>
      <c r="K134" s="52"/>
      <c r="L134" s="27">
        <v>2.64</v>
      </c>
    </row>
    <row r="135" ht="14.4" spans="1:12">
      <c r="A135" s="22"/>
      <c r="B135" s="23"/>
      <c r="C135" s="24"/>
      <c r="D135" s="28"/>
      <c r="E135" s="26"/>
      <c r="F135" s="27"/>
      <c r="G135" s="27"/>
      <c r="H135" s="27"/>
      <c r="I135" s="27"/>
      <c r="J135" s="27"/>
      <c r="K135" s="52"/>
      <c r="L135" s="27"/>
    </row>
    <row r="136" ht="14.4" spans="1:12">
      <c r="A136" s="22"/>
      <c r="B136" s="23"/>
      <c r="C136" s="24"/>
      <c r="D136" s="25"/>
      <c r="E136" s="26"/>
      <c r="F136" s="27"/>
      <c r="G136" s="27"/>
      <c r="H136" s="27"/>
      <c r="I136" s="27"/>
      <c r="J136" s="27"/>
      <c r="K136" s="52"/>
      <c r="L136" s="27"/>
    </row>
    <row r="137" ht="14.4" spans="1:12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52"/>
      <c r="L137" s="27"/>
    </row>
    <row r="138" ht="14.4" spans="1:12">
      <c r="A138" s="29"/>
      <c r="B138" s="30"/>
      <c r="C138" s="31"/>
      <c r="D138" s="32" t="s">
        <v>41</v>
      </c>
      <c r="E138" s="33"/>
      <c r="F138" s="34">
        <f>SUM(F129:F137)</f>
        <v>665</v>
      </c>
      <c r="G138" s="34">
        <f t="shared" ref="G138:J138" si="54">SUM(G129:G137)</f>
        <v>22.75</v>
      </c>
      <c r="H138" s="34">
        <f t="shared" si="54"/>
        <v>11.69</v>
      </c>
      <c r="I138" s="34">
        <f t="shared" si="54"/>
        <v>63.58</v>
      </c>
      <c r="J138" s="34">
        <f t="shared" si="54"/>
        <v>368.48</v>
      </c>
      <c r="K138" s="53"/>
      <c r="L138" s="34">
        <f t="shared" ref="L138" si="55">SUM(L129:L137)</f>
        <v>75.64</v>
      </c>
    </row>
    <row r="139" spans="1:12">
      <c r="A139" s="39">
        <f>A121</f>
        <v>2</v>
      </c>
      <c r="B139" s="40">
        <f>B121</f>
        <v>2</v>
      </c>
      <c r="C139" s="41" t="s">
        <v>54</v>
      </c>
      <c r="D139" s="42"/>
      <c r="E139" s="43"/>
      <c r="F139" s="44">
        <f>F128+F138</f>
        <v>1305</v>
      </c>
      <c r="G139" s="44">
        <f>G128+G138</f>
        <v>49.02</v>
      </c>
      <c r="H139" s="44">
        <f>H128+H138</f>
        <v>33.17</v>
      </c>
      <c r="I139" s="44">
        <f>I128+I138</f>
        <v>124.61</v>
      </c>
      <c r="J139" s="44">
        <f>J128+J138</f>
        <v>851.36</v>
      </c>
      <c r="K139" s="44"/>
      <c r="L139" s="44">
        <f>L128+L138</f>
        <v>151.28</v>
      </c>
    </row>
    <row r="140" ht="26.4" spans="1:12">
      <c r="A140" s="45">
        <v>2</v>
      </c>
      <c r="B140" s="23">
        <v>3</v>
      </c>
      <c r="C140" s="18" t="s">
        <v>26</v>
      </c>
      <c r="D140" s="19" t="s">
        <v>27</v>
      </c>
      <c r="E140" s="20" t="s">
        <v>96</v>
      </c>
      <c r="F140" s="21" t="s">
        <v>85</v>
      </c>
      <c r="G140" s="62" t="s">
        <v>97</v>
      </c>
      <c r="H140" s="21">
        <v>2.93</v>
      </c>
      <c r="I140" s="21" t="s">
        <v>98</v>
      </c>
      <c r="J140" s="21">
        <v>218.6</v>
      </c>
      <c r="K140" s="57">
        <v>9.7</v>
      </c>
      <c r="L140" s="21">
        <v>33.44</v>
      </c>
    </row>
    <row r="141" ht="14.4" spans="1:12">
      <c r="A141" s="45"/>
      <c r="B141" s="23"/>
      <c r="C141" s="24"/>
      <c r="D141" s="25"/>
      <c r="E141" s="26" t="s">
        <v>99</v>
      </c>
      <c r="F141" s="27">
        <v>30</v>
      </c>
      <c r="G141" s="27">
        <v>2.34</v>
      </c>
      <c r="H141" s="27">
        <v>3.84</v>
      </c>
      <c r="I141" s="27">
        <v>23.82</v>
      </c>
      <c r="J141" s="27">
        <v>90</v>
      </c>
      <c r="K141" s="52"/>
      <c r="L141" s="27">
        <v>17.4</v>
      </c>
    </row>
    <row r="142" ht="14.4" spans="1:12">
      <c r="A142" s="45"/>
      <c r="B142" s="23"/>
      <c r="C142" s="24"/>
      <c r="D142" s="28" t="s">
        <v>62</v>
      </c>
      <c r="E142" s="26" t="s">
        <v>50</v>
      </c>
      <c r="F142" s="27">
        <v>200</v>
      </c>
      <c r="G142" s="27">
        <v>0</v>
      </c>
      <c r="H142" s="27">
        <v>0</v>
      </c>
      <c r="I142" s="27">
        <v>10</v>
      </c>
      <c r="J142" s="27">
        <v>30</v>
      </c>
      <c r="K142" s="52">
        <v>20</v>
      </c>
      <c r="L142" s="27">
        <v>2.16</v>
      </c>
    </row>
    <row r="143" ht="15.75" customHeight="1" spans="1:12">
      <c r="A143" s="45"/>
      <c r="B143" s="23"/>
      <c r="C143" s="24"/>
      <c r="D143" s="28" t="s">
        <v>32</v>
      </c>
      <c r="E143" s="26" t="s">
        <v>63</v>
      </c>
      <c r="F143" s="27">
        <v>40</v>
      </c>
      <c r="G143" s="27">
        <v>2.12</v>
      </c>
      <c r="H143" s="27">
        <v>0.36</v>
      </c>
      <c r="I143" s="27">
        <v>14.08</v>
      </c>
      <c r="J143" s="27">
        <v>59.3</v>
      </c>
      <c r="K143" s="52"/>
      <c r="L143" s="27">
        <v>13.64</v>
      </c>
    </row>
    <row r="144" ht="14.4" spans="1:12">
      <c r="A144" s="45"/>
      <c r="B144" s="23"/>
      <c r="C144" s="24"/>
      <c r="D144" s="28"/>
      <c r="E144" s="26" t="s">
        <v>40</v>
      </c>
      <c r="F144" s="27">
        <v>30</v>
      </c>
      <c r="G144" s="27">
        <v>0.6</v>
      </c>
      <c r="H144" s="27">
        <v>0.13</v>
      </c>
      <c r="I144" s="27">
        <v>5.37</v>
      </c>
      <c r="J144" s="27">
        <v>20.09</v>
      </c>
      <c r="K144" s="52"/>
      <c r="L144" s="27">
        <v>9</v>
      </c>
    </row>
    <row r="145" ht="14.4" spans="1:12">
      <c r="A145" s="45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4.4" spans="1:12">
      <c r="A146" s="45"/>
      <c r="B146" s="23"/>
      <c r="C146" s="24"/>
      <c r="D146" s="25"/>
      <c r="E146" s="26"/>
      <c r="F146" s="27"/>
      <c r="G146" s="27"/>
      <c r="H146" s="27"/>
      <c r="I146" s="27"/>
      <c r="J146" s="27"/>
      <c r="K146" s="52"/>
      <c r="L146" s="27"/>
    </row>
    <row r="147" ht="14.4" spans="1:12">
      <c r="A147" s="46"/>
      <c r="B147" s="30"/>
      <c r="C147" s="31"/>
      <c r="D147" s="32" t="s">
        <v>41</v>
      </c>
      <c r="E147" s="33"/>
      <c r="F147" s="34">
        <f>SUM(F140:F146)</f>
        <v>300</v>
      </c>
      <c r="G147" s="34">
        <f t="shared" ref="G147:J147" si="56">SUM(G140:G146)</f>
        <v>5.06</v>
      </c>
      <c r="H147" s="34">
        <f t="shared" si="56"/>
        <v>7.26</v>
      </c>
      <c r="I147" s="34">
        <f t="shared" si="56"/>
        <v>53.27</v>
      </c>
      <c r="J147" s="34">
        <f t="shared" si="56"/>
        <v>417.99</v>
      </c>
      <c r="K147" s="53"/>
      <c r="L147" s="34">
        <f t="shared" ref="L147" si="57">SUM(L140:L146)</f>
        <v>75.64</v>
      </c>
    </row>
    <row r="148" ht="14.4" spans="1:12">
      <c r="A148" s="36">
        <f>A140</f>
        <v>2</v>
      </c>
      <c r="B148" s="36">
        <v>3</v>
      </c>
      <c r="C148" s="37" t="s">
        <v>42</v>
      </c>
      <c r="D148" s="28" t="s">
        <v>43</v>
      </c>
      <c r="E148" s="26"/>
      <c r="F148" s="27"/>
      <c r="G148" s="27"/>
      <c r="H148" s="27"/>
      <c r="I148" s="27"/>
      <c r="J148" s="27"/>
      <c r="K148" s="52"/>
      <c r="L148" s="27"/>
    </row>
    <row r="149" ht="14.4" spans="1:12">
      <c r="A149" s="45"/>
      <c r="B149" s="23"/>
      <c r="C149" s="24"/>
      <c r="D149" s="28" t="s">
        <v>44</v>
      </c>
      <c r="E149" s="26" t="s">
        <v>100</v>
      </c>
      <c r="F149" s="27">
        <v>200</v>
      </c>
      <c r="G149" s="27">
        <v>12.3</v>
      </c>
      <c r="H149" s="27">
        <v>18.3</v>
      </c>
      <c r="I149" s="27">
        <v>14.3</v>
      </c>
      <c r="J149" s="27">
        <v>232.3</v>
      </c>
      <c r="K149" s="52">
        <v>33</v>
      </c>
      <c r="L149" s="27">
        <v>16.22</v>
      </c>
    </row>
    <row r="150" ht="14.4" spans="1:12">
      <c r="A150" s="45"/>
      <c r="B150" s="23"/>
      <c r="C150" s="24"/>
      <c r="D150" s="28" t="s">
        <v>46</v>
      </c>
      <c r="E150" s="26" t="s">
        <v>101</v>
      </c>
      <c r="F150" s="27">
        <v>225</v>
      </c>
      <c r="G150" s="27">
        <v>10.68</v>
      </c>
      <c r="H150" s="27" t="s">
        <v>102</v>
      </c>
      <c r="I150" s="27">
        <v>40.3</v>
      </c>
      <c r="J150" s="27">
        <v>244.6</v>
      </c>
      <c r="K150" s="59" t="s">
        <v>103</v>
      </c>
      <c r="L150" s="27">
        <v>32.18</v>
      </c>
    </row>
    <row r="151" ht="14.4" spans="1:12">
      <c r="A151" s="45"/>
      <c r="B151" s="23"/>
      <c r="C151" s="24"/>
      <c r="D151" s="28" t="s">
        <v>32</v>
      </c>
      <c r="E151" s="26" t="s">
        <v>104</v>
      </c>
      <c r="F151" s="27">
        <v>40</v>
      </c>
      <c r="G151" s="27">
        <v>2.12</v>
      </c>
      <c r="H151" s="27">
        <v>0.36</v>
      </c>
      <c r="I151" s="27">
        <v>14.08</v>
      </c>
      <c r="J151" s="27">
        <v>59.3</v>
      </c>
      <c r="K151" s="52"/>
      <c r="L151" s="27">
        <v>2.64</v>
      </c>
    </row>
    <row r="152" ht="14.4" spans="1:12">
      <c r="A152" s="45"/>
      <c r="B152" s="23"/>
      <c r="C152" s="24"/>
      <c r="D152" s="28" t="s">
        <v>36</v>
      </c>
      <c r="E152" s="26" t="s">
        <v>37</v>
      </c>
      <c r="F152" s="27">
        <v>200</v>
      </c>
      <c r="G152" s="27">
        <v>1.07</v>
      </c>
      <c r="H152" s="27">
        <v>0</v>
      </c>
      <c r="I152" s="27">
        <v>21.62</v>
      </c>
      <c r="J152" s="27">
        <v>68.3</v>
      </c>
      <c r="K152" s="52">
        <v>49</v>
      </c>
      <c r="L152" s="27">
        <v>18</v>
      </c>
    </row>
    <row r="153" ht="14.4" spans="1:12">
      <c r="A153" s="45"/>
      <c r="B153" s="23"/>
      <c r="C153" s="24"/>
      <c r="D153" s="28"/>
      <c r="E153" s="26" t="s">
        <v>105</v>
      </c>
      <c r="F153" s="27">
        <v>20</v>
      </c>
      <c r="G153" s="27">
        <v>0.82</v>
      </c>
      <c r="H153" s="27">
        <v>6.3</v>
      </c>
      <c r="I153" s="27">
        <v>12</v>
      </c>
      <c r="J153" s="27">
        <v>75</v>
      </c>
      <c r="K153" s="52"/>
      <c r="L153" s="27">
        <v>6.6</v>
      </c>
    </row>
    <row r="154" ht="14.4" spans="1:12">
      <c r="A154" s="45"/>
      <c r="B154" s="23"/>
      <c r="C154" s="24"/>
      <c r="D154" s="28"/>
      <c r="E154" s="26"/>
      <c r="F154" s="27"/>
      <c r="G154" s="27"/>
      <c r="H154" s="27"/>
      <c r="I154" s="27"/>
      <c r="J154" s="27"/>
      <c r="K154" s="52"/>
      <c r="L154" s="27"/>
    </row>
    <row r="155" ht="14.4" spans="1:12">
      <c r="A155" s="45"/>
      <c r="B155" s="23"/>
      <c r="C155" s="24"/>
      <c r="D155" s="25"/>
      <c r="E155" s="26"/>
      <c r="F155" s="27"/>
      <c r="G155" s="27"/>
      <c r="H155" s="27"/>
      <c r="I155" s="27"/>
      <c r="J155" s="27"/>
      <c r="K155" s="52"/>
      <c r="L155" s="27"/>
    </row>
    <row r="156" ht="14.4" spans="1:12">
      <c r="A156" s="45"/>
      <c r="B156" s="23"/>
      <c r="C156" s="24"/>
      <c r="D156" s="25"/>
      <c r="E156" s="26"/>
      <c r="F156" s="27"/>
      <c r="G156" s="27"/>
      <c r="H156" s="27"/>
      <c r="I156" s="27"/>
      <c r="J156" s="27"/>
      <c r="K156" s="52"/>
      <c r="L156" s="27"/>
    </row>
    <row r="157" ht="14.4" spans="1:12">
      <c r="A157" s="46"/>
      <c r="B157" s="30"/>
      <c r="C157" s="31"/>
      <c r="D157" s="32" t="s">
        <v>41</v>
      </c>
      <c r="E157" s="33"/>
      <c r="F157" s="34">
        <f>SUM(F148:F156)</f>
        <v>685</v>
      </c>
      <c r="G157" s="34">
        <f t="shared" ref="G157:J157" si="58">SUM(G148:G156)</f>
        <v>26.99</v>
      </c>
      <c r="H157" s="34">
        <f t="shared" si="58"/>
        <v>24.96</v>
      </c>
      <c r="I157" s="34">
        <f t="shared" si="58"/>
        <v>102.3</v>
      </c>
      <c r="J157" s="34">
        <f t="shared" si="58"/>
        <v>679.5</v>
      </c>
      <c r="K157" s="53"/>
      <c r="L157" s="34">
        <f t="shared" ref="L157" si="59">SUM(L148:L156)</f>
        <v>75.64</v>
      </c>
    </row>
    <row r="158" ht="13.95" spans="1:12">
      <c r="A158" s="47">
        <f>A140</f>
        <v>2</v>
      </c>
      <c r="B158" s="47">
        <f>B140</f>
        <v>3</v>
      </c>
      <c r="C158" s="41" t="s">
        <v>54</v>
      </c>
      <c r="D158" s="42"/>
      <c r="E158" s="43"/>
      <c r="F158" s="44">
        <f>F147+F157</f>
        <v>985</v>
      </c>
      <c r="G158" s="44">
        <f t="shared" ref="G158" si="60">G147+G157</f>
        <v>32.05</v>
      </c>
      <c r="H158" s="44">
        <f t="shared" ref="H158" si="61">H147+H157</f>
        <v>32.22</v>
      </c>
      <c r="I158" s="44">
        <f t="shared" ref="I158" si="62">I147+I157</f>
        <v>155.57</v>
      </c>
      <c r="J158" s="44">
        <f t="shared" ref="J158:L158" si="63">J147+J157</f>
        <v>1097.49</v>
      </c>
      <c r="K158" s="44"/>
      <c r="L158" s="44">
        <f t="shared" si="63"/>
        <v>151.28</v>
      </c>
    </row>
    <row r="159" ht="14.4" spans="1:12">
      <c r="A159" s="16">
        <v>2</v>
      </c>
      <c r="B159" s="17">
        <v>4</v>
      </c>
      <c r="C159" s="18" t="s">
        <v>26</v>
      </c>
      <c r="D159" s="19" t="s">
        <v>27</v>
      </c>
      <c r="E159" s="20" t="s">
        <v>30</v>
      </c>
      <c r="F159" s="21">
        <v>180</v>
      </c>
      <c r="G159" s="21">
        <v>6.48</v>
      </c>
      <c r="H159" s="21">
        <v>0.72</v>
      </c>
      <c r="I159" s="21">
        <v>36</v>
      </c>
      <c r="J159" s="21">
        <v>176.4</v>
      </c>
      <c r="K159" s="57" t="s">
        <v>31</v>
      </c>
      <c r="L159" s="21">
        <v>5.06</v>
      </c>
    </row>
    <row r="160" ht="14.4" spans="1:12">
      <c r="A160" s="22"/>
      <c r="B160" s="23"/>
      <c r="C160" s="24"/>
      <c r="D160" s="25"/>
      <c r="E160" s="26" t="s">
        <v>106</v>
      </c>
      <c r="F160" s="27">
        <v>45</v>
      </c>
      <c r="G160" s="27">
        <v>6.5</v>
      </c>
      <c r="H160" s="27">
        <v>1</v>
      </c>
      <c r="I160" s="27">
        <v>12</v>
      </c>
      <c r="J160" s="27">
        <v>80</v>
      </c>
      <c r="K160" s="52">
        <v>45</v>
      </c>
      <c r="L160" s="27">
        <v>26.7</v>
      </c>
    </row>
    <row r="161" ht="14.4" spans="1:12">
      <c r="A161" s="22"/>
      <c r="B161" s="23"/>
      <c r="C161" s="24"/>
      <c r="D161" s="28"/>
      <c r="E161" s="26" t="s">
        <v>57</v>
      </c>
      <c r="F161" s="27">
        <v>40</v>
      </c>
      <c r="G161" s="27">
        <v>6.8</v>
      </c>
      <c r="H161" s="27">
        <v>5.9</v>
      </c>
      <c r="I161" s="27">
        <v>0.74</v>
      </c>
      <c r="J161" s="27">
        <v>78.2</v>
      </c>
      <c r="K161" s="52">
        <v>8</v>
      </c>
      <c r="L161" s="27">
        <v>12.41</v>
      </c>
    </row>
    <row r="162" ht="14.4" spans="1:12">
      <c r="A162" s="22"/>
      <c r="B162" s="23"/>
      <c r="C162" s="24"/>
      <c r="D162" s="28" t="s">
        <v>62</v>
      </c>
      <c r="E162" s="26" t="s">
        <v>50</v>
      </c>
      <c r="F162" s="27">
        <v>200</v>
      </c>
      <c r="G162" s="27">
        <v>0</v>
      </c>
      <c r="H162" s="27">
        <v>0</v>
      </c>
      <c r="I162" s="27">
        <v>10</v>
      </c>
      <c r="J162" s="27">
        <v>39.9</v>
      </c>
      <c r="K162" s="52">
        <v>20</v>
      </c>
      <c r="L162" s="27">
        <v>1.93</v>
      </c>
    </row>
    <row r="163" ht="14.4" spans="1:12">
      <c r="A163" s="22"/>
      <c r="B163" s="23"/>
      <c r="C163" s="24"/>
      <c r="D163" s="28" t="s">
        <v>38</v>
      </c>
      <c r="E163" s="26" t="s">
        <v>39</v>
      </c>
      <c r="F163" s="27">
        <v>110</v>
      </c>
      <c r="G163" s="27">
        <v>0.54</v>
      </c>
      <c r="H163" s="27">
        <v>0</v>
      </c>
      <c r="I163" s="27">
        <v>10.19</v>
      </c>
      <c r="J163" s="27">
        <v>52.64</v>
      </c>
      <c r="K163" s="52"/>
      <c r="L163" s="27">
        <v>11</v>
      </c>
    </row>
    <row r="164" ht="14.4" spans="1:12">
      <c r="A164" s="22"/>
      <c r="B164" s="23"/>
      <c r="C164" s="24"/>
      <c r="D164" s="25" t="s">
        <v>32</v>
      </c>
      <c r="E164" s="26" t="s">
        <v>63</v>
      </c>
      <c r="F164" s="27">
        <v>49</v>
      </c>
      <c r="G164" s="27" t="s">
        <v>107</v>
      </c>
      <c r="H164" s="27">
        <v>7.98</v>
      </c>
      <c r="I164" s="27">
        <v>21.7</v>
      </c>
      <c r="J164" s="27">
        <v>259.09</v>
      </c>
      <c r="K164" s="52"/>
      <c r="L164" s="27">
        <v>12.54</v>
      </c>
    </row>
    <row r="165" ht="14.4" spans="1:12">
      <c r="A165" s="22"/>
      <c r="B165" s="23"/>
      <c r="C165" s="24"/>
      <c r="D165" s="25"/>
      <c r="E165" s="26" t="s">
        <v>40</v>
      </c>
      <c r="F165" s="27">
        <v>20</v>
      </c>
      <c r="G165" s="27">
        <v>0.41</v>
      </c>
      <c r="H165" s="27">
        <v>0.09</v>
      </c>
      <c r="I165" s="27">
        <v>3.73</v>
      </c>
      <c r="J165" s="27">
        <v>13.95</v>
      </c>
      <c r="K165" s="52"/>
      <c r="L165" s="27">
        <v>6</v>
      </c>
    </row>
    <row r="166" ht="14.4" spans="1:12">
      <c r="A166" s="29"/>
      <c r="B166" s="30"/>
      <c r="C166" s="31"/>
      <c r="D166" s="32" t="s">
        <v>41</v>
      </c>
      <c r="E166" s="33"/>
      <c r="F166" s="34">
        <f>SUM(F159:F165)</f>
        <v>644</v>
      </c>
      <c r="G166" s="34">
        <f t="shared" ref="G166:J166" si="64">SUM(G159:G165)</f>
        <v>20.73</v>
      </c>
      <c r="H166" s="34">
        <f t="shared" si="64"/>
        <v>15.69</v>
      </c>
      <c r="I166" s="34">
        <f t="shared" si="64"/>
        <v>94.36</v>
      </c>
      <c r="J166" s="34">
        <f t="shared" si="64"/>
        <v>700.18</v>
      </c>
      <c r="K166" s="53"/>
      <c r="L166" s="34">
        <f t="shared" ref="L166" si="65">SUM(L159:L165)</f>
        <v>75.64</v>
      </c>
    </row>
    <row r="167" ht="14.4" spans="1:12">
      <c r="A167" s="35">
        <f>A159</f>
        <v>2</v>
      </c>
      <c r="B167" s="36">
        <v>4</v>
      </c>
      <c r="C167" s="37" t="s">
        <v>42</v>
      </c>
      <c r="D167" s="28" t="s">
        <v>43</v>
      </c>
      <c r="E167" s="26"/>
      <c r="F167" s="27"/>
      <c r="G167" s="27"/>
      <c r="H167" s="27"/>
      <c r="I167" s="27"/>
      <c r="J167" s="27"/>
      <c r="K167" s="52"/>
      <c r="L167" s="27"/>
    </row>
    <row r="168" ht="14.4" spans="1:12">
      <c r="A168" s="22"/>
      <c r="B168" s="23"/>
      <c r="C168" s="24"/>
      <c r="D168" s="28" t="s">
        <v>44</v>
      </c>
      <c r="E168" s="26" t="s">
        <v>108</v>
      </c>
      <c r="F168" s="27">
        <v>200</v>
      </c>
      <c r="G168" s="27">
        <v>4.2</v>
      </c>
      <c r="H168" s="27">
        <v>6.1</v>
      </c>
      <c r="I168" s="27">
        <v>16.3</v>
      </c>
      <c r="J168" s="27">
        <v>175</v>
      </c>
      <c r="K168" s="52">
        <v>35</v>
      </c>
      <c r="L168" s="27">
        <v>8.69</v>
      </c>
    </row>
    <row r="169" ht="14.4" spans="1:12">
      <c r="A169" s="22"/>
      <c r="B169" s="23"/>
      <c r="C169" s="24"/>
      <c r="D169" s="28" t="s">
        <v>46</v>
      </c>
      <c r="E169" s="26" t="s">
        <v>109</v>
      </c>
      <c r="F169" s="27" t="s">
        <v>85</v>
      </c>
      <c r="G169" s="27">
        <v>8.99</v>
      </c>
      <c r="H169" s="27">
        <v>12.15</v>
      </c>
      <c r="I169" s="27">
        <v>13.04</v>
      </c>
      <c r="J169" s="27">
        <v>300.41</v>
      </c>
      <c r="K169" s="59" t="s">
        <v>110</v>
      </c>
      <c r="L169" s="27">
        <v>52.54</v>
      </c>
    </row>
    <row r="170" ht="14.4" spans="1:12">
      <c r="A170" s="22"/>
      <c r="B170" s="23"/>
      <c r="C170" s="24"/>
      <c r="D170" s="28" t="s">
        <v>32</v>
      </c>
      <c r="E170" s="26" t="s">
        <v>33</v>
      </c>
      <c r="F170" s="27">
        <v>114</v>
      </c>
      <c r="G170" s="27">
        <v>2.12</v>
      </c>
      <c r="H170" s="27">
        <v>2.06</v>
      </c>
      <c r="I170" s="27">
        <v>14.08</v>
      </c>
      <c r="J170" s="27">
        <v>74.5</v>
      </c>
      <c r="K170" s="52"/>
      <c r="L170" s="27" t="s">
        <v>93</v>
      </c>
    </row>
    <row r="171" ht="14.4" spans="1:12">
      <c r="A171" s="22"/>
      <c r="B171" s="23"/>
      <c r="C171" s="24"/>
      <c r="D171" s="28" t="s">
        <v>38</v>
      </c>
      <c r="E171" s="26" t="s">
        <v>39</v>
      </c>
      <c r="F171" s="27">
        <v>40</v>
      </c>
      <c r="G171" s="27">
        <v>0.49</v>
      </c>
      <c r="H171" s="27">
        <v>0</v>
      </c>
      <c r="I171" s="27">
        <v>9.24</v>
      </c>
      <c r="J171" s="27">
        <v>47.74</v>
      </c>
      <c r="K171" s="52"/>
      <c r="L171" s="27">
        <v>10</v>
      </c>
    </row>
    <row r="172" ht="14.4" spans="1:12">
      <c r="A172" s="22"/>
      <c r="B172" s="23"/>
      <c r="C172" s="24"/>
      <c r="D172" s="28" t="s">
        <v>62</v>
      </c>
      <c r="E172" s="26" t="s">
        <v>50</v>
      </c>
      <c r="F172" s="27">
        <v>200</v>
      </c>
      <c r="G172" s="27">
        <v>0</v>
      </c>
      <c r="H172" s="27">
        <v>0</v>
      </c>
      <c r="I172" s="27">
        <v>10</v>
      </c>
      <c r="J172" s="27">
        <v>39.9</v>
      </c>
      <c r="K172" s="52">
        <v>20</v>
      </c>
      <c r="L172" s="27">
        <v>1.77</v>
      </c>
    </row>
    <row r="173" ht="14.4" spans="1:12">
      <c r="A173" s="22"/>
      <c r="B173" s="23"/>
      <c r="C173" s="24"/>
      <c r="D173" s="28"/>
      <c r="E173" s="26"/>
      <c r="F173" s="27"/>
      <c r="G173" s="27"/>
      <c r="H173" s="27"/>
      <c r="I173" s="27"/>
      <c r="J173" s="27"/>
      <c r="K173" s="52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4.4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2"/>
      <c r="L175" s="27"/>
    </row>
    <row r="176" ht="14.4" spans="1:12">
      <c r="A176" s="29"/>
      <c r="B176" s="30"/>
      <c r="C176" s="31"/>
      <c r="D176" s="32" t="s">
        <v>41</v>
      </c>
      <c r="E176" s="33"/>
      <c r="F176" s="34">
        <f>SUM(F167:F175)</f>
        <v>554</v>
      </c>
      <c r="G176" s="34">
        <f t="shared" ref="G176:J176" si="66">SUM(G167:G175)</f>
        <v>15.8</v>
      </c>
      <c r="H176" s="34">
        <f t="shared" si="66"/>
        <v>20.31</v>
      </c>
      <c r="I176" s="34">
        <f t="shared" si="66"/>
        <v>62.66</v>
      </c>
      <c r="J176" s="34">
        <f t="shared" si="66"/>
        <v>637.55</v>
      </c>
      <c r="K176" s="53"/>
      <c r="L176" s="34">
        <v>75.64</v>
      </c>
    </row>
    <row r="177" ht="13.95" spans="1:12">
      <c r="A177" s="39">
        <f>A159</f>
        <v>2</v>
      </c>
      <c r="B177" s="40">
        <f>B159</f>
        <v>4</v>
      </c>
      <c r="C177" s="41" t="s">
        <v>54</v>
      </c>
      <c r="D177" s="42"/>
      <c r="E177" s="43"/>
      <c r="F177" s="44">
        <f>F166+F176</f>
        <v>1198</v>
      </c>
      <c r="G177" s="44">
        <f t="shared" ref="G177" si="67">G166+G176</f>
        <v>36.53</v>
      </c>
      <c r="H177" s="44">
        <f t="shared" ref="H177" si="68">H166+H176</f>
        <v>36</v>
      </c>
      <c r="I177" s="44">
        <f t="shared" ref="I177" si="69">I166+I176</f>
        <v>157.02</v>
      </c>
      <c r="J177" s="44">
        <f t="shared" ref="J177:L177" si="70">J166+J176</f>
        <v>1337.73</v>
      </c>
      <c r="K177" s="44"/>
      <c r="L177" s="44">
        <f t="shared" si="70"/>
        <v>151.28</v>
      </c>
    </row>
    <row r="178" ht="14.4" spans="1:12">
      <c r="A178" s="16">
        <v>2</v>
      </c>
      <c r="B178" s="17">
        <v>5</v>
      </c>
      <c r="C178" s="18" t="s">
        <v>26</v>
      </c>
      <c r="D178" s="19" t="s">
        <v>27</v>
      </c>
      <c r="E178" s="20" t="s">
        <v>111</v>
      </c>
      <c r="F178" s="21">
        <v>145</v>
      </c>
      <c r="G178" s="21">
        <v>10.2</v>
      </c>
      <c r="H178" s="21">
        <v>3.3</v>
      </c>
      <c r="I178" s="21">
        <v>3.2</v>
      </c>
      <c r="J178" s="21">
        <v>98.4</v>
      </c>
      <c r="K178" s="57">
        <v>55.44</v>
      </c>
      <c r="L178" s="21">
        <v>28.48</v>
      </c>
    </row>
    <row r="179" ht="14.4" spans="1:12">
      <c r="A179" s="22"/>
      <c r="B179" s="23"/>
      <c r="C179" s="24"/>
      <c r="D179" s="28"/>
      <c r="E179" s="26" t="s">
        <v>112</v>
      </c>
      <c r="F179" s="27">
        <v>189</v>
      </c>
      <c r="G179" s="27">
        <v>3.59</v>
      </c>
      <c r="H179" s="27">
        <v>7.94</v>
      </c>
      <c r="I179" s="27">
        <v>7.94</v>
      </c>
      <c r="J179" s="27">
        <v>208.11</v>
      </c>
      <c r="K179" s="52">
        <v>39</v>
      </c>
      <c r="L179" s="27">
        <v>18.2</v>
      </c>
    </row>
    <row r="180" ht="14.4" spans="1:12">
      <c r="A180" s="22"/>
      <c r="B180" s="23"/>
      <c r="C180" s="24"/>
      <c r="D180" s="28" t="s">
        <v>36</v>
      </c>
      <c r="E180" s="26" t="s">
        <v>37</v>
      </c>
      <c r="F180" s="27">
        <v>200</v>
      </c>
      <c r="G180" s="27">
        <v>1.07</v>
      </c>
      <c r="H180" s="27">
        <v>0</v>
      </c>
      <c r="I180" s="27">
        <v>21.62</v>
      </c>
      <c r="J180" s="27">
        <v>68.3</v>
      </c>
      <c r="K180" s="52">
        <v>49</v>
      </c>
      <c r="L180" s="27">
        <v>18</v>
      </c>
    </row>
    <row r="181" ht="14.4" spans="1:12">
      <c r="A181" s="22"/>
      <c r="B181" s="23"/>
      <c r="C181" s="24"/>
      <c r="D181" s="28" t="s">
        <v>32</v>
      </c>
      <c r="E181" s="26" t="s">
        <v>33</v>
      </c>
      <c r="F181" s="27">
        <v>40</v>
      </c>
      <c r="G181" s="27">
        <v>2.12</v>
      </c>
      <c r="H181" s="27">
        <v>0.36</v>
      </c>
      <c r="I181" s="27" t="s">
        <v>35</v>
      </c>
      <c r="J181" s="27">
        <v>59.3</v>
      </c>
      <c r="K181" s="52"/>
      <c r="L181" s="27">
        <v>2.64</v>
      </c>
    </row>
    <row r="182" ht="14.4" spans="1:12">
      <c r="A182" s="22"/>
      <c r="B182" s="23"/>
      <c r="C182" s="24"/>
      <c r="D182" s="28" t="s">
        <v>113</v>
      </c>
      <c r="E182" s="26" t="s">
        <v>114</v>
      </c>
      <c r="F182" s="27">
        <v>60</v>
      </c>
      <c r="G182" s="27">
        <v>1.25</v>
      </c>
      <c r="H182" s="27">
        <v>2.1</v>
      </c>
      <c r="I182" s="27">
        <v>3.6</v>
      </c>
      <c r="J182" s="27">
        <v>38.6</v>
      </c>
      <c r="K182" s="52"/>
      <c r="L182" s="27">
        <v>8.32</v>
      </c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2"/>
      <c r="L183" s="27"/>
    </row>
    <row r="184" ht="14.4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2"/>
      <c r="L184" s="27"/>
    </row>
    <row r="185" ht="15.75" customHeight="1" spans="1:12">
      <c r="A185" s="29"/>
      <c r="B185" s="30"/>
      <c r="C185" s="31"/>
      <c r="D185" s="32" t="s">
        <v>41</v>
      </c>
      <c r="E185" s="33"/>
      <c r="F185" s="34">
        <f>SUM(F178:F184)</f>
        <v>634</v>
      </c>
      <c r="G185" s="34">
        <f t="shared" ref="G185:J185" si="71">SUM(G178:G184)</f>
        <v>18.23</v>
      </c>
      <c r="H185" s="34">
        <f t="shared" si="71"/>
        <v>13.7</v>
      </c>
      <c r="I185" s="34">
        <f t="shared" si="71"/>
        <v>36.36</v>
      </c>
      <c r="J185" s="34">
        <f t="shared" si="71"/>
        <v>472.71</v>
      </c>
      <c r="K185" s="53"/>
      <c r="L185" s="34">
        <f t="shared" ref="L185" si="72">SUM(L178:L184)</f>
        <v>75.64</v>
      </c>
    </row>
    <row r="186" ht="14.4" spans="1:12">
      <c r="A186" s="35">
        <f>A178</f>
        <v>2</v>
      </c>
      <c r="B186" s="36">
        <v>5</v>
      </c>
      <c r="C186" s="37" t="s">
        <v>42</v>
      </c>
      <c r="D186" s="28" t="s">
        <v>43</v>
      </c>
      <c r="E186" s="26"/>
      <c r="F186" s="27"/>
      <c r="G186" s="27"/>
      <c r="H186" s="27"/>
      <c r="I186" s="27"/>
      <c r="J186" s="27"/>
      <c r="K186" s="52"/>
      <c r="L186" s="27"/>
    </row>
    <row r="187" ht="14.4" spans="1:12">
      <c r="A187" s="22"/>
      <c r="B187" s="23"/>
      <c r="C187" s="24"/>
      <c r="D187" s="28" t="s">
        <v>44</v>
      </c>
      <c r="E187" s="26" t="s">
        <v>115</v>
      </c>
      <c r="F187" s="27">
        <v>200</v>
      </c>
      <c r="G187" s="27">
        <v>8.3</v>
      </c>
      <c r="H187" s="27">
        <v>6.2</v>
      </c>
      <c r="I187" s="27">
        <v>5.8</v>
      </c>
      <c r="J187" s="27">
        <v>160</v>
      </c>
      <c r="K187" s="52">
        <v>36</v>
      </c>
      <c r="L187" s="27">
        <v>20.69</v>
      </c>
    </row>
    <row r="188" ht="14.4" spans="1:12">
      <c r="A188" s="22"/>
      <c r="B188" s="23"/>
      <c r="C188" s="24"/>
      <c r="D188" s="28" t="s">
        <v>46</v>
      </c>
      <c r="E188" s="26" t="s">
        <v>72</v>
      </c>
      <c r="F188" s="27">
        <v>246</v>
      </c>
      <c r="G188" s="27">
        <v>15.39</v>
      </c>
      <c r="H188" s="27">
        <v>8.07</v>
      </c>
      <c r="I188" s="27">
        <v>19.07</v>
      </c>
      <c r="J188" s="27">
        <v>291.6</v>
      </c>
      <c r="K188" s="52" t="s">
        <v>116</v>
      </c>
      <c r="L188" s="27">
        <v>33.67</v>
      </c>
    </row>
    <row r="189" ht="14.4" spans="1:12">
      <c r="A189" s="22"/>
      <c r="B189" s="23"/>
      <c r="C189" s="24"/>
      <c r="D189" s="28"/>
      <c r="E189" s="26" t="s">
        <v>117</v>
      </c>
      <c r="F189" s="27">
        <v>16</v>
      </c>
      <c r="G189" s="27">
        <v>1.2</v>
      </c>
      <c r="H189" s="27">
        <v>3.8</v>
      </c>
      <c r="I189" s="27">
        <v>7.9</v>
      </c>
      <c r="J189" s="27">
        <v>59.8</v>
      </c>
      <c r="K189" s="52"/>
      <c r="L189" s="27">
        <v>4.16</v>
      </c>
    </row>
    <row r="190" ht="14.4" spans="1:12">
      <c r="A190" s="22"/>
      <c r="B190" s="23"/>
      <c r="C190" s="24"/>
      <c r="D190" s="28" t="s">
        <v>32</v>
      </c>
      <c r="E190" s="26" t="s">
        <v>33</v>
      </c>
      <c r="F190" s="27">
        <v>40</v>
      </c>
      <c r="G190" s="27">
        <v>2.12</v>
      </c>
      <c r="H190" s="27">
        <v>0.36</v>
      </c>
      <c r="I190" s="27" t="s">
        <v>35</v>
      </c>
      <c r="J190" s="27">
        <v>59.3</v>
      </c>
      <c r="K190" s="52"/>
      <c r="L190" s="27">
        <v>2.64</v>
      </c>
    </row>
    <row r="191" ht="14.4" spans="1:12">
      <c r="A191" s="22"/>
      <c r="B191" s="23"/>
      <c r="C191" s="24"/>
      <c r="D191" s="28" t="s">
        <v>62</v>
      </c>
      <c r="E191" s="26" t="s">
        <v>50</v>
      </c>
      <c r="F191" s="27">
        <v>200</v>
      </c>
      <c r="G191" s="27">
        <v>0</v>
      </c>
      <c r="H191" s="27">
        <v>0</v>
      </c>
      <c r="I191" s="27">
        <v>10</v>
      </c>
      <c r="J191" s="27">
        <v>39.9</v>
      </c>
      <c r="K191" s="52">
        <v>20</v>
      </c>
      <c r="L191" s="27">
        <v>2.08</v>
      </c>
    </row>
    <row r="192" ht="14.4" spans="1:12">
      <c r="A192" s="22"/>
      <c r="B192" s="23"/>
      <c r="C192" s="24"/>
      <c r="D192" s="28"/>
      <c r="E192" s="26" t="s">
        <v>57</v>
      </c>
      <c r="F192" s="27">
        <v>40</v>
      </c>
      <c r="G192" s="27">
        <v>6.8</v>
      </c>
      <c r="H192" s="27">
        <v>5.9</v>
      </c>
      <c r="I192" s="27">
        <v>0.74</v>
      </c>
      <c r="J192" s="27">
        <v>78.2</v>
      </c>
      <c r="K192" s="52">
        <v>8</v>
      </c>
      <c r="L192" s="27">
        <v>12.4</v>
      </c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2"/>
      <c r="L194" s="27"/>
    </row>
    <row r="195" ht="14.4" spans="1:12">
      <c r="A195" s="29"/>
      <c r="B195" s="30"/>
      <c r="C195" s="31"/>
      <c r="D195" s="32" t="s">
        <v>41</v>
      </c>
      <c r="E195" s="33"/>
      <c r="F195" s="34">
        <f>SUM(F186:F194)</f>
        <v>742</v>
      </c>
      <c r="G195" s="34">
        <f t="shared" ref="G195:J195" si="73">SUM(G186:G194)</f>
        <v>33.81</v>
      </c>
      <c r="H195" s="34">
        <f t="shared" si="73"/>
        <v>24.33</v>
      </c>
      <c r="I195" s="34">
        <f t="shared" si="73"/>
        <v>43.51</v>
      </c>
      <c r="J195" s="34">
        <f t="shared" si="73"/>
        <v>688.8</v>
      </c>
      <c r="K195" s="53"/>
      <c r="L195" s="34">
        <f t="shared" ref="L195" si="74">SUM(L186:L194)</f>
        <v>75.64</v>
      </c>
    </row>
    <row r="196" spans="1:12">
      <c r="A196" s="39">
        <f>A178</f>
        <v>2</v>
      </c>
      <c r="B196" s="40">
        <f>B178</f>
        <v>5</v>
      </c>
      <c r="C196" s="41" t="s">
        <v>54</v>
      </c>
      <c r="D196" s="42"/>
      <c r="E196" s="43"/>
      <c r="F196" s="44">
        <f>F185+F195</f>
        <v>1376</v>
      </c>
      <c r="G196" s="44">
        <f t="shared" ref="G196" si="75">G185+G195</f>
        <v>52.04</v>
      </c>
      <c r="H196" s="44">
        <f t="shared" ref="H196" si="76">H185+H195</f>
        <v>38.03</v>
      </c>
      <c r="I196" s="44">
        <f t="shared" ref="I196" si="77">I185+I195</f>
        <v>79.87</v>
      </c>
      <c r="J196" s="44">
        <f t="shared" ref="J196:L196" si="78">J185+J195</f>
        <v>1161.51</v>
      </c>
      <c r="K196" s="44"/>
      <c r="L196" s="44">
        <f t="shared" si="78"/>
        <v>151.28</v>
      </c>
    </row>
    <row r="197" ht="13.95" spans="1:12">
      <c r="A197" s="39">
        <v>2</v>
      </c>
      <c r="B197" s="63"/>
      <c r="C197" s="64" t="s">
        <v>118</v>
      </c>
      <c r="D197" s="64"/>
      <c r="E197" s="64"/>
      <c r="F197" s="65" t="e">
        <f>(F45+F64+F83+F102+F140+F159+F178+#REF!+#REF!+#REF!)/(IF(F45=0,0,1)+IF(F64=0,0,1)+IF(F83=0,0,1)+IF(F102=0,0,1)+IF(F140=0,0,1)+IF(F159=0,0,1)+IF(F178=0,0,1)+IF(#REF!=0,0,1)+IF(#REF!=0,0,1)+IF(#REF!=0,0,1))</f>
        <v>#VALUE!</v>
      </c>
      <c r="G197" s="65" t="e">
        <f>(G45+G64+G83+G102+G140+G159+G178+#REF!+#REF!+#REF!)/(IF(G45=0,0,1)+IF(G64=0,0,1)+IF(G83=0,0,1)+IF(G102=0,0,1)+IF(G140=0,0,1)+IF(G159=0,0,1)+IF(G178=0,0,1)+IF(#REF!=0,0,1)+IF(#REF!=0,0,1)+IF(#REF!=0,0,1))</f>
        <v>#VALUE!</v>
      </c>
      <c r="H197" s="65" t="e">
        <f>(H45+H64+H83+H102+H140+H159+H178+#REF!+#REF!+#REF!)/(IF(H45=0,0,1)+IF(H64=0,0,1)+IF(H83=0,0,1)+IF(H102=0,0,1)+IF(H140=0,0,1)+IF(H159=0,0,1)+IF(H178=0,0,1)+IF(#REF!=0,0,1)+IF(#REF!=0,0,1)+IF(#REF!=0,0,1))</f>
        <v>#REF!</v>
      </c>
      <c r="I197" s="65" t="e">
        <f>(I45+I64+I83+I102+I140+I159+I178+#REF!+#REF!+#REF!)/(IF(I45=0,0,1)+IF(I64=0,0,1)+IF(I83=0,0,1)+IF(I102=0,0,1)+IF(I140=0,0,1)+IF(I159=0,0,1)+IF(I178=0,0,1)+IF(#REF!=0,0,1)+IF(#REF!=0,0,1)+IF(#REF!=0,0,1))</f>
        <v>#VALUE!</v>
      </c>
      <c r="J197" s="65" t="e">
        <f>(J45+J64+J83+J102+J140+J159+J178+#REF!+#REF!+#REF!)/(IF(J45=0,0,1)+IF(J64=0,0,1)+IF(J83=0,0,1)+IF(J102=0,0,1)+IF(J140=0,0,1)+IF(J159=0,0,1)+IF(J178=0,0,1)+IF(#REF!=0,0,1)+IF(#REF!=0,0,1)+IF(#REF!=0,0,1))</f>
        <v>#REF!</v>
      </c>
      <c r="K197" s="65"/>
      <c r="L197" s="65" t="e">
        <f>(L45+L64+L83+L102+L140+L159+L178+#REF!+#REF!+#REF!)/(IF(L45=0,0,1)+IF(L64=0,0,1)+IF(L83=0,0,1)+IF(L102=0,0,1)+IF(L140=0,0,1)+IF(L159=0,0,1)+IF(L178=0,0,1)+IF(#REF!=0,0,1)+IF(#REF!=0,0,1)+IF(#REF!=0,0,1))</f>
        <v>#REF!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2022-05-16T14:23:00Z</dcterms:created>
  <dcterms:modified xsi:type="dcterms:W3CDTF">2025-03-04T21:06:16Z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A89A9C6AFA7A4AED8F735AB8E7D011E5_12</vt:lpwstr>
  </property>
  <property fmtid="{D5CDD505-2E9C-101B-9397-08002B2CF9AE}" pid="3" name="KSOProductBuildVer">
    <vt:lpwstr>1049-12.2.0.19805</vt:lpwstr>
  </property>
</Properties>
</file>